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eu Drive\000 - ADMINISTRAÇÃO GERAL\010 - ORGANIZAÇÃO E FUNCIONAMENTO\015.1 - PLANEJAMENTO INSTITUCIONAL\2022\Arquivo Central\"/>
    </mc:Choice>
  </mc:AlternateContent>
  <bookViews>
    <workbookView xWindow="-120" yWindow="-120" windowWidth="20736" windowHeight="11040" activeTab="11"/>
  </bookViews>
  <sheets>
    <sheet name="Plan1" sheetId="1" r:id="rId1"/>
    <sheet name="Plan1 (2)" sheetId="2" state="hidden" r:id="rId2"/>
    <sheet name="Plan1 (3)" sheetId="3" state="hidden" r:id="rId3"/>
    <sheet name="Plan1 (5)" sheetId="4" state="hidden" r:id="rId4"/>
    <sheet name="Plan1 (4)" sheetId="5" state="hidden" r:id="rId5"/>
    <sheet name="Plan1 (6)" sheetId="6" state="hidden" r:id="rId6"/>
    <sheet name="Planilha" sheetId="7" state="hidden" r:id="rId7"/>
    <sheet name="Planilha (2)" sheetId="8" state="hidden" r:id="rId8"/>
    <sheet name="Gabarito" sheetId="9" state="hidden" r:id="rId9"/>
    <sheet name="Gabarito para acompanhar" sheetId="10" state="hidden" r:id="rId10"/>
    <sheet name="Gabarito (1)" sheetId="11" state="hidden" r:id="rId11"/>
    <sheet name="Plano de Gestão de Riscos" sheetId="12" r:id="rId12"/>
    <sheet name="Gabarito pra acompanhar (2)" sheetId="13" state="hidden" r:id="rId13"/>
    <sheet name="Gabarito pra acompanhar (3)" sheetId="14" state="hidden" r:id="rId14"/>
    <sheet name="Gabarito pra acompanhar (4)" sheetId="15" state="hidden" r:id="rId15"/>
    <sheet name="Objetivos Estratégicos" sheetId="16" state="hidden" r:id="rId16"/>
    <sheet name="Matriz Probabilidade Impacto" sheetId="17" state="hidden" r:id="rId17"/>
    <sheet name="Matriz Nível de Risco" sheetId="18" state="hidden" r:id="rId18"/>
    <sheet name="Matriz probabilidade X impacto" sheetId="19" state="hidden" r:id="rId19"/>
    <sheet name="Priorização" sheetId="20" state="hidden" r:id="rId20"/>
    <sheet name="Plano de Gestão de Riscos (2)" sheetId="21" state="hidden" r:id="rId21"/>
    <sheet name="Escala Probabilidade e Impacto" sheetId="22" r:id="rId22"/>
  </sheets>
  <externalReferences>
    <externalReference r:id="rId23"/>
    <externalReference r:id="rId24"/>
    <externalReference r:id="rId25"/>
  </externalReferenc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26" roundtripDataSignature="AMtx7misb95cJwKRVI02EP1eo8DM9/4X5w=="/>
    </ext>
  </extLst>
</workbook>
</file>

<file path=xl/calcChain.xml><?xml version="1.0" encoding="utf-8"?>
<calcChain xmlns="http://schemas.openxmlformats.org/spreadsheetml/2006/main">
  <c r="J20" i="12" l="1"/>
  <c r="L20" i="12" s="1"/>
  <c r="K20" i="12" s="1"/>
  <c r="M20" i="12" s="1"/>
  <c r="J19" i="12"/>
  <c r="L19" i="12" s="1"/>
  <c r="K19" i="12" s="1"/>
  <c r="M19" i="12" s="1"/>
  <c r="J18" i="12"/>
  <c r="L18" i="12" s="1"/>
  <c r="K18" i="12" s="1"/>
  <c r="M18" i="12" s="1"/>
  <c r="J17" i="12"/>
  <c r="L17" i="12" s="1"/>
  <c r="K17" i="12" s="1"/>
  <c r="M17" i="12" s="1"/>
  <c r="J16" i="12"/>
  <c r="H16" i="12"/>
  <c r="L16" i="12" l="1"/>
  <c r="K16" i="12" s="1"/>
  <c r="M16" i="12" s="1"/>
  <c r="J11" i="12" l="1"/>
  <c r="H11" i="12"/>
  <c r="L11" i="12" s="1"/>
  <c r="K11" i="12" s="1"/>
  <c r="M11" i="12" s="1"/>
  <c r="J10" i="12"/>
  <c r="H10" i="12"/>
  <c r="L10" i="12" s="1"/>
  <c r="K10" i="12" s="1"/>
  <c r="M10" i="12" s="1"/>
  <c r="J9" i="12" l="1"/>
  <c r="H9" i="12"/>
  <c r="L9" i="12" s="1"/>
  <c r="K9" i="12" s="1"/>
  <c r="M9" i="12" s="1"/>
  <c r="J8" i="12"/>
  <c r="H8" i="12"/>
  <c r="L8" i="12" s="1"/>
  <c r="K8" i="12" s="1"/>
  <c r="M8" i="12" s="1"/>
  <c r="H13" i="12" l="1"/>
  <c r="J13" i="12"/>
  <c r="L13" i="12" s="1"/>
  <c r="K13" i="12" s="1"/>
  <c r="M13" i="12" s="1"/>
  <c r="H15" i="12"/>
  <c r="J15" i="12"/>
  <c r="J14" i="12"/>
  <c r="H14" i="12"/>
  <c r="L19" i="21"/>
  <c r="K19" i="21" s="1"/>
  <c r="J19" i="21"/>
  <c r="H19" i="21"/>
  <c r="L18" i="21"/>
  <c r="K18" i="21" s="1"/>
  <c r="J18" i="21"/>
  <c r="H18" i="21"/>
  <c r="L17" i="21"/>
  <c r="K17" i="21" s="1"/>
  <c r="M17" i="21" s="1"/>
  <c r="J17" i="21"/>
  <c r="H17" i="21"/>
  <c r="L16" i="21"/>
  <c r="K16" i="21"/>
  <c r="S16" i="21" s="1"/>
  <c r="T16" i="21" s="1"/>
  <c r="J16" i="21"/>
  <c r="H16" i="21"/>
  <c r="L15" i="21"/>
  <c r="K15" i="21" s="1"/>
  <c r="J15" i="21"/>
  <c r="H15" i="21"/>
  <c r="L14" i="21"/>
  <c r="K14" i="21" s="1"/>
  <c r="S14" i="21" s="1"/>
  <c r="T14" i="21" s="1"/>
  <c r="J14" i="21"/>
  <c r="H14" i="21"/>
  <c r="L13" i="21"/>
  <c r="K13" i="21" s="1"/>
  <c r="J13" i="21"/>
  <c r="H13" i="21"/>
  <c r="L9" i="21"/>
  <c r="K9" i="21"/>
  <c r="S9" i="21" s="1"/>
  <c r="T9" i="21" s="1"/>
  <c r="J9" i="21"/>
  <c r="H9" i="21"/>
  <c r="M15" i="14"/>
  <c r="L15" i="14"/>
  <c r="I15" i="14"/>
  <c r="M14" i="14"/>
  <c r="L14" i="14"/>
  <c r="I14" i="14"/>
  <c r="M13" i="14"/>
  <c r="L13" i="14"/>
  <c r="I13" i="14"/>
  <c r="M12" i="14"/>
  <c r="L12" i="14"/>
  <c r="I12" i="14"/>
  <c r="M11" i="14"/>
  <c r="L11" i="14"/>
  <c r="I11" i="14"/>
  <c r="M10" i="14"/>
  <c r="L10" i="14"/>
  <c r="I10" i="14"/>
  <c r="O15" i="13"/>
  <c r="N15" i="13"/>
  <c r="M15" i="13"/>
  <c r="L15" i="13"/>
  <c r="I15" i="13"/>
  <c r="O14" i="13"/>
  <c r="N14" i="13"/>
  <c r="M14" i="13"/>
  <c r="L14" i="13"/>
  <c r="I14" i="13"/>
  <c r="O13" i="13"/>
  <c r="N13" i="13"/>
  <c r="M13" i="13"/>
  <c r="L13" i="13"/>
  <c r="I13" i="13"/>
  <c r="O12" i="13"/>
  <c r="N12" i="13"/>
  <c r="M12" i="13"/>
  <c r="L12" i="13"/>
  <c r="I12" i="13"/>
  <c r="O11" i="13"/>
  <c r="N11" i="13"/>
  <c r="M11" i="13"/>
  <c r="L11" i="13"/>
  <c r="I11" i="13"/>
  <c r="O10" i="13"/>
  <c r="N10" i="13"/>
  <c r="M10" i="13"/>
  <c r="L10" i="13"/>
  <c r="I10" i="13"/>
  <c r="J12" i="12"/>
  <c r="H12" i="12"/>
  <c r="K15" i="11"/>
  <c r="H15" i="11"/>
  <c r="M15" i="11" s="1"/>
  <c r="K14" i="11"/>
  <c r="H14" i="11"/>
  <c r="L14" i="11" s="1"/>
  <c r="N14" i="11" s="1"/>
  <c r="K13" i="11"/>
  <c r="H13" i="11"/>
  <c r="M13" i="11" s="1"/>
  <c r="K12" i="11"/>
  <c r="H12" i="11"/>
  <c r="M12" i="11" s="1"/>
  <c r="K11" i="11"/>
  <c r="H11" i="11"/>
  <c r="M11" i="11" s="1"/>
  <c r="K10" i="11"/>
  <c r="H10" i="11"/>
  <c r="L10" i="11" s="1"/>
  <c r="N10" i="11" s="1"/>
  <c r="H15" i="10"/>
  <c r="K15" i="10" s="1"/>
  <c r="H14" i="10"/>
  <c r="K14" i="10" s="1"/>
  <c r="H13" i="10"/>
  <c r="K13" i="10" s="1"/>
  <c r="H12" i="10"/>
  <c r="K12" i="10" s="1"/>
  <c r="H11" i="10"/>
  <c r="K11" i="10" s="1"/>
  <c r="H10" i="10"/>
  <c r="K10" i="10" s="1"/>
  <c r="H15" i="9"/>
  <c r="K15" i="9" s="1"/>
  <c r="H14" i="9"/>
  <c r="K14" i="9" s="1"/>
  <c r="H13" i="9"/>
  <c r="K13" i="9" s="1"/>
  <c r="H12" i="9"/>
  <c r="K12" i="9" s="1"/>
  <c r="H11" i="9"/>
  <c r="K11" i="9" s="1"/>
  <c r="H10" i="9"/>
  <c r="K10" i="9" s="1"/>
  <c r="H15" i="8"/>
  <c r="K15" i="8" s="1"/>
  <c r="H14" i="8"/>
  <c r="K14" i="8" s="1"/>
  <c r="H13" i="8"/>
  <c r="K13" i="8" s="1"/>
  <c r="H12" i="8"/>
  <c r="K12" i="8" s="1"/>
  <c r="H11" i="8"/>
  <c r="K11" i="8" s="1"/>
  <c r="H10" i="8"/>
  <c r="K10" i="8" s="1"/>
  <c r="L14" i="12" l="1"/>
  <c r="K14" i="12" s="1"/>
  <c r="M14" i="12" s="1"/>
  <c r="L15" i="12"/>
  <c r="K15" i="12" s="1"/>
  <c r="M15" i="12" s="1"/>
  <c r="L15" i="11"/>
  <c r="N15" i="11" s="1"/>
  <c r="M10" i="11"/>
  <c r="M13" i="21"/>
  <c r="S13" i="21"/>
  <c r="T13" i="21" s="1"/>
  <c r="M9" i="21"/>
  <c r="M16" i="21"/>
  <c r="L13" i="11"/>
  <c r="N13" i="11" s="1"/>
  <c r="M14" i="11"/>
  <c r="L12" i="11"/>
  <c r="N12" i="11" s="1"/>
  <c r="L12" i="12"/>
  <c r="K12" i="12" s="1"/>
  <c r="M12" i="12" s="1"/>
  <c r="S15" i="21"/>
  <c r="T15" i="21" s="1"/>
  <c r="M15" i="21"/>
  <c r="S19" i="21"/>
  <c r="T19" i="21" s="1"/>
  <c r="M19" i="21"/>
  <c r="S18" i="21"/>
  <c r="T18" i="21" s="1"/>
  <c r="M18" i="21"/>
  <c r="S17" i="21"/>
  <c r="T17" i="21" s="1"/>
  <c r="L11" i="11"/>
  <c r="N11" i="11" s="1"/>
  <c r="M14" i="21"/>
</calcChain>
</file>

<file path=xl/comments1.xml><?xml version="1.0" encoding="utf-8"?>
<comments xmlns="http://schemas.openxmlformats.org/spreadsheetml/2006/main">
  <authors>
    <author/>
    <author>cristian mayko</author>
  </authors>
  <commentList>
    <comment ref="B5" authorId="0" shapeId="0">
      <text>
        <r>
          <rPr>
            <sz val="11"/>
            <color theme="1"/>
            <rFont val="Arial"/>
            <family val="2"/>
          </rPr>
          <t>======
ID#AAAAM9Qetr0
Autor    (2021-06-30 19:38:01)
deve seguir o passo a passo da etapa de identificação do risco descrita na metodologia de gestão de riscos da UFPA</t>
        </r>
      </text>
    </comment>
    <comment ref="G5" authorId="0" shapeId="0">
      <text>
        <r>
          <rPr>
            <sz val="11"/>
            <color theme="1"/>
            <rFont val="Arial"/>
            <family val="2"/>
          </rPr>
          <t>======
ID#AAAAM9Qetrg
Autor    (2021-06-30 19:38:01)
deve seguir o passo a passo da etapa de avaliação do risco descrito na metodologia, à exceção dos campos pré-configurados</t>
        </r>
      </text>
    </comment>
    <comment ref="N5" authorId="0" shapeId="0">
      <text>
        <r>
          <rPr>
            <sz val="11"/>
            <color theme="1"/>
            <rFont val="Arial"/>
            <family val="2"/>
          </rPr>
          <t>======
ID#AAAAM9Qetr4
Autor    (2021-06-30 19:38:01)
deve seguir o passo a passo da etapa de tratamento de risco descrito na metodologia, à exceção dos campos pré-configurados:</t>
        </r>
      </text>
    </comment>
    <comment ref="V5" authorId="0" shapeId="0">
      <text>
        <r>
          <rPr>
            <sz val="11"/>
            <color theme="1"/>
            <rFont val="Arial"/>
            <family val="2"/>
          </rPr>
          <t>======
ID#AAAAM9QetrY
Autor    (2021-06-30 19:38:01)
deve seguir as orientações da etapa de comunicação e tratamento do risco descritas na metodologia</t>
        </r>
      </text>
    </comment>
    <comment ref="B6" authorId="0" shapeId="0">
      <text>
        <r>
          <rPr>
            <sz val="11"/>
            <color theme="1"/>
            <rFont val="Arial"/>
            <family val="2"/>
          </rPr>
          <t>======
ID#AAAAM9QetqE
Autor    (2021-06-30 19:38:01)
informar onde será aplicada a gestão de riscos (processo, projeto, ação, atividade, objetivo, plano, etc...). No caso de riscos diferentes associados a um mesmo objeto de risco, a descrição do objeto será padrão, a fim de permitir o uso de filtros de seleção.</t>
        </r>
      </text>
    </comment>
    <comment ref="C6" authorId="0" shapeId="0">
      <text>
        <r>
          <rPr>
            <sz val="11"/>
            <color theme="1"/>
            <rFont val="Arial"/>
            <family val="2"/>
          </rPr>
          <t>======
ID#AAAAM9Qetp0
Autor    (2021-06-30 19:38:01)
informar a subunidade que está executando o processo de gestão de riscos associada ao objeto analisado.</t>
        </r>
      </text>
    </comment>
    <comment ref="D6" authorId="0" shapeId="0">
      <text>
        <r>
          <rPr>
            <sz val="11"/>
            <color theme="1"/>
            <rFont val="Arial"/>
            <family val="2"/>
          </rPr>
          <t>======
ID#AAAAM9QetsE
Autor    (2021-06-30 19:38:01)
descrever o risco associado ao objeto de risco analisado. Deverá ser preenchido um risco por célula do Excel.</t>
        </r>
      </text>
    </comment>
    <comment ref="E6" authorId="0" shapeId="0">
      <text>
        <r>
          <rPr>
            <sz val="11"/>
            <color theme="1"/>
            <rFont val="Arial"/>
            <family val="2"/>
          </rPr>
          <t>======
ID#AAAAM9Qetpg
Autor    (2021-06-30 19:38:01)
descrever na mesma célula os eventos que podem ocasionar a ocorrência do risco.</t>
        </r>
      </text>
    </comment>
    <comment ref="F6" authorId="0" shapeId="0">
      <text>
        <r>
          <rPr>
            <sz val="11"/>
            <color theme="1"/>
            <rFont val="Arial"/>
            <family val="2"/>
          </rPr>
          <t>======
ID#AAAAM9Qetr8
Autor    (2021-06-30 19:38:01)
descrever na mesma célula as consequências que a ocorrência do risco pode gerar no objeto de risco analisado.</t>
        </r>
      </text>
    </comment>
    <comment ref="M6" authorId="0" shapeId="0">
      <text>
        <r>
          <rPr>
            <sz val="11"/>
            <color theme="1"/>
            <rFont val="Arial"/>
            <family val="2"/>
          </rPr>
          <t>======
ID#AAAAM9QetqY
Autor    (2021-06-30 19:38:01)
será atribuído automaticamente, informando a ação a ser executada.</t>
        </r>
      </text>
    </comment>
    <comment ref="N6" authorId="0" shapeId="0">
      <text>
        <r>
          <rPr>
            <sz val="11"/>
            <color theme="1"/>
            <rFont val="Arial"/>
            <family val="2"/>
          </rPr>
          <t>======
ID#AAAAM9Qetsg
Autor    (2021-06-30 19:38:01)
selecionar SIM ou NÃO para o enquadramento dos riscos de acordo com os tipos de riscos adotados pela UFPA em sua metodologia.</t>
        </r>
      </text>
    </comment>
    <comment ref="R6" authorId="0" shapeId="0">
      <text>
        <r>
          <rPr>
            <sz val="11"/>
            <color theme="1"/>
            <rFont val="Arial"/>
            <family val="2"/>
          </rPr>
          <t>======
ID#AAAAM9Qetq0
Autor    (2021-06-30 19:38:01)
selecionar SIM ou NÃO se o risco compromete a capacidade orçamentária/financeira da UFPA ou se não compromete esse aspecto.</t>
        </r>
      </text>
    </comment>
    <comment ref="S6" authorId="0" shapeId="0">
      <text>
        <r>
          <rPr>
            <sz val="11"/>
            <color theme="1"/>
            <rFont val="Arial"/>
            <family val="2"/>
          </rPr>
          <t>======
ID#AAAAM9Qetpw
Autor    (2021-06-30 19:38:01)
descrever o controle a ser implementado. Nos casos dos riscos dentro do apetite da UFPA, esse campo já aparece com a ação a ser executada, portanto não precisa ser preenchido.</t>
        </r>
      </text>
    </comment>
    <comment ref="V6" authorId="0" shapeId="0">
      <text>
        <r>
          <rPr>
            <sz val="11"/>
            <color theme="1"/>
            <rFont val="Arial"/>
            <family val="2"/>
          </rPr>
          <t>======
ID#AAAAM9QetsA
Autor    (2021-06-30 19:38:01)
relatar o comportamento do risco residual quanto ao apetite a risco da UFPA, justificando os casos de ocorrência do risco e a efetividade das ações de tratamento.</t>
        </r>
      </text>
    </comment>
    <comment ref="G7" authorId="0" shapeId="0">
      <text>
        <r>
          <rPr>
            <sz val="11"/>
            <color theme="1"/>
            <rFont val="Arial"/>
            <family val="2"/>
          </rPr>
          <t>======
ID#AAAAM9QetrE
Autor    (2021-06-30 19:38:01)
selecionar a opção de acordo com as escalas adotadas pela metodologia de gestão de risco da UFPA, que podem ser consultadas na parte superior da planilha.</t>
        </r>
      </text>
    </comment>
    <comment ref="H7" authorId="0" shapeId="0">
      <text>
        <r>
          <rPr>
            <sz val="11"/>
            <color theme="1"/>
            <rFont val="Arial"/>
            <family val="2"/>
          </rPr>
          <t>======
ID#AAAAM9QetsU
Autor    (2021-06-30 19:38:01)
será atribuído automaticamente, correspondendo à análise efetuada.</t>
        </r>
      </text>
    </comment>
    <comment ref="I7" authorId="0" shapeId="0">
      <text>
        <r>
          <rPr>
            <sz val="11"/>
            <color theme="1"/>
            <rFont val="Arial"/>
            <family val="2"/>
          </rPr>
          <t>======
ID#AAAAM9Qetro
Autor    (2021-06-30 19:38:01)
selecionar a opção de acordo com as escalas adotadas pela metodologia de gestão de risco da UFPA, que podem ser consultadas na parte superior da planilha.</t>
        </r>
      </text>
    </comment>
    <comment ref="J7" authorId="0" shapeId="0">
      <text>
        <r>
          <rPr>
            <sz val="11"/>
            <color theme="1"/>
            <rFont val="Arial"/>
            <family val="2"/>
          </rPr>
          <t>======
ID#AAAAM9QetqA
Autor    (2021-06-30 19:38:01)
será atribuído automaticamente, correspondendo à análise efetuada.</t>
        </r>
      </text>
    </comment>
    <comment ref="K7" authorId="0" shapeId="0">
      <text>
        <r>
          <rPr>
            <sz val="11"/>
            <color theme="1"/>
            <rFont val="Arial"/>
            <family val="2"/>
          </rPr>
          <t>======
ID#AAAAM9QetsQ
Autor    (2021-06-30 19:38:01)
será atribuído automaticamente, de acordo com o resultado da multiplicação entre o peso da probabilidade e impacto, enquadrando o risco de acordo com a Matriz de Classificação do Risco, que pode ser consultada na parte superior da planilha.</t>
        </r>
      </text>
    </comment>
    <comment ref="L7" authorId="0" shapeId="0">
      <text>
        <r>
          <rPr>
            <sz val="11"/>
            <color theme="1"/>
            <rFont val="Arial"/>
            <family val="2"/>
          </rPr>
          <t>======
ID#AAAAM9QetrU
Autor    (2021-06-30 19:38:01)
será atribuído automaticamente, de acordo com o resultado da multiplicação entre o peso da probabilidade e impacto, enquadrando o risco de acordo com a Matriz de Classificação do Risco, que pode ser consultada na parte superior da planilha.</t>
        </r>
      </text>
    </comment>
    <comment ref="N7" authorId="0" shapeId="0">
      <text>
        <r>
          <rPr>
            <sz val="11"/>
            <color theme="1"/>
            <rFont val="Arial"/>
            <family val="2"/>
          </rPr>
          <t>======
ID#AAAAM9Qetsc
Autor    (2021-06-30 19:38:01)
Eventos que podem comprometer a confiança da sociedade (ou de parceiros, de clientes ou de fornecedores) em relação à capacidade da UFPA em cumprir sua missão institucional.</t>
        </r>
      </text>
    </comment>
    <comment ref="O7" authorId="0" shapeId="0">
      <text>
        <r>
          <rPr>
            <sz val="11"/>
            <color theme="1"/>
            <rFont val="Arial"/>
            <family val="2"/>
          </rPr>
          <t>======
ID#AAAAM9Qetps
Autor    (2021-06-30 19:38:01)
Eventos derivados de alterações legislativas ou normativas que podem comprometer as atividades da UFPA.</t>
        </r>
      </text>
    </comment>
    <comment ref="P7" authorId="0" shapeId="0">
      <text>
        <r>
          <rPr>
            <sz val="11"/>
            <color theme="1"/>
            <rFont val="Arial"/>
            <family val="2"/>
          </rPr>
          <t>======
ID#AAAAM9Qetqc
Autor    (2021-06-30 19:38:01)
Eventos que podem comprometer as atividades da UFPA, normalmente associados a falhas, deficiência ou inadequação de processos internos, pessoas, infraestrutura e sistemas.</t>
        </r>
      </text>
    </comment>
    <comment ref="Q7" authorId="0" shapeId="0">
      <text>
        <r>
          <rPr>
            <sz val="11"/>
            <color theme="1"/>
            <rFont val="Arial"/>
            <family val="2"/>
          </rPr>
          <t>======
ID#AAAAM9Qetp8
Autor    (2021-06-30 19:38:01)
Vulnerabilidade que pode favorecer ou facilitar a ocorrência de práticas de corrupção, fraudes, irregularidades e/ou desvios éticos e de conduta, podendo comprometer os objetivos da instituição.</t>
        </r>
      </text>
    </comment>
    <comment ref="R7" authorId="0" shapeId="0">
      <text>
        <r>
          <rPr>
            <sz val="11"/>
            <color theme="1"/>
            <rFont val="Arial"/>
            <family val="2"/>
          </rPr>
          <t>======
ID#AAAAM9Qetqw
Autor    (2021-06-30 19:38:01)
Eventos que podem comprometer a capacidade do órgão ou entidade de contar com os recursos orçamentários e financeiros necessários à realização de suas atividades, ou eventos que possam comprometer a própria execução orçamentária, como atrasos no cronograma de licitações.</t>
        </r>
      </text>
    </comment>
    <comment ref="S7" authorId="0" shapeId="0">
      <text>
        <r>
          <rPr>
            <sz val="11"/>
            <color theme="1"/>
            <rFont val="Arial"/>
            <family val="2"/>
          </rPr>
          <t>======
ID#AAAAM9QetpY
Autor    (2021-06-30 19:38:01)
descrever o controle a ser implementado. Nos casos dos riscos dentro do apetite da UFPA, esse campo já aparece com a ação a ser executada, portanto não precisa ser preenchido.</t>
        </r>
      </text>
    </comment>
    <comment ref="T7" authorId="0" shapeId="0">
      <text>
        <r>
          <rPr>
            <sz val="11"/>
            <color theme="1"/>
            <rFont val="Arial"/>
            <family val="2"/>
          </rPr>
          <t>======
ID#AAAAM9QetqI
Autor    (2021-06-30 19:38:01)
informar a Unidade que é responsável pela implementação da ação de tratamento</t>
        </r>
      </text>
    </comment>
    <comment ref="U7" authorId="0" shapeId="0">
      <text>
        <r>
          <rPr>
            <sz val="11"/>
            <color theme="1"/>
            <rFont val="Arial"/>
            <family val="2"/>
          </rPr>
          <t>======
ID#AAAAM9QetpU
Autor    (2021-06-30 19:38:01)
informar o prazo de implementação do controle.</t>
        </r>
      </text>
    </comment>
    <comment ref="D8" authorId="1" shapeId="0">
      <text>
        <r>
          <rPr>
            <b/>
            <sz val="9"/>
            <color indexed="81"/>
            <rFont val="Segoe UI"/>
            <family val="2"/>
          </rPr>
          <t>cristian mayko:</t>
        </r>
        <r>
          <rPr>
            <sz val="9"/>
            <color indexed="81"/>
            <rFont val="Segoe UI"/>
            <family val="2"/>
          </rPr>
          <t xml:space="preserve">
Alterei de eliminação indevida para perda do patrimônio documental tendo em vista que a eliminação é uma das causas da perda de patrimônio</t>
        </r>
      </text>
    </comment>
    <comment ref="E8" authorId="1" shapeId="0">
      <text>
        <r>
          <rPr>
            <b/>
            <sz val="9"/>
            <color indexed="81"/>
            <rFont val="Segoe UI"/>
            <family val="2"/>
          </rPr>
          <t>cristian mayko:</t>
        </r>
        <r>
          <rPr>
            <sz val="9"/>
            <color indexed="81"/>
            <rFont val="Segoe UI"/>
            <family val="2"/>
          </rPr>
          <t xml:space="preserve">
Desmemebrei as causas que estava agrupadas para que fique com melhor visualização.</t>
        </r>
      </text>
    </comment>
    <comment ref="F8" authorId="1" shapeId="0">
      <text>
        <r>
          <rPr>
            <b/>
            <sz val="9"/>
            <color indexed="81"/>
            <rFont val="Segoe UI"/>
            <family val="2"/>
          </rPr>
          <t>cristian mayko: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V8" authorId="0" shapeId="0">
      <text>
        <r>
          <rPr>
            <sz val="11"/>
            <color theme="1"/>
            <rFont val="Arial"/>
            <family val="2"/>
          </rPr>
          <t>A indicação "Orientar e treinar as equipes responsáveis pela execução das atividades de gestão de documentos nas unidades da UFPA" configura-se como uma das iniciativas de tratamento. Deste modo foi retirada e inserida na coluna "Descrição" da Ação de Tratamento.</t>
        </r>
      </text>
    </comment>
    <comment ref="S9" authorId="0" shapeId="0">
      <text>
        <r>
          <rPr>
            <sz val="11"/>
            <color theme="1"/>
            <rFont val="Arial"/>
            <family val="2"/>
          </rPr>
          <t>======
ID#AAAAQzaD3ZM
Autor    (2021-11-08 14:23:53)
[Comentário encadeado]
Sua versão do Excel permite que você leia este comentário encadeado, no entanto, as edições serão removidas se o arquivo for aberto em uma versão mais recente do Excel. Saiba mais: https://go.microsoft.com/fwlink/?linkid=870924
Comentário:
    Verificar com a Ascom a possibilidade de atendimento ou se há outra proposta de ação de tratamento ao risco</t>
        </r>
      </text>
    </comment>
    <comment ref="V9" authorId="1" shapeId="0">
      <text>
        <r>
          <rPr>
            <b/>
            <sz val="9"/>
            <color indexed="81"/>
            <rFont val="Segoe UI"/>
            <family val="2"/>
          </rPr>
          <t>cristian mayko: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V10" authorId="0" shapeId="0">
      <text>
        <r>
          <rPr>
            <sz val="11"/>
            <color theme="1"/>
            <rFont val="Arial"/>
          </rPr>
          <t>======
ID#AAAAQzaD3ZU
Autor    (2021-11-08 14:23:53)
[Comentário encadeado]
Sua versão do Excel permite que você leia este comentário encadeado, no entanto, as edições serão removidas se o arquivo for aberto em uma versão mais recente do Excel. Saiba mais: https://go.microsoft.com/fwlink/?linkid=870924
Comentário:
    Analisar com o CTIC para adequações ou alterações acerca do tratamento e monitoramento do risco.</t>
        </r>
      </text>
    </comment>
    <comment ref="S11" authorId="0" shapeId="0">
      <text>
        <r>
          <rPr>
            <sz val="11"/>
            <color theme="1"/>
            <rFont val="Arial"/>
          </rPr>
          <t>======
ID#AAAAQzaD3ZM
Autor    (2021-11-08 14:23:53)
[Comentário encadeado]
Sua versão do Excel permite que você leia este comentário encadeado, no entanto, as edições serão removidas se o arquivo for aberto em uma versão mais recente do Excel. Saiba mais: https://go.microsoft.com/fwlink/?linkid=870924
Comentário:
    Verificar com a Ascom a possibilidade de atendimento ou se há outra proposta de ação de tratamento ao risco</t>
        </r>
      </text>
    </comment>
    <comment ref="D12" authorId="1" shapeId="0">
      <text>
        <r>
          <rPr>
            <b/>
            <sz val="9"/>
            <color indexed="81"/>
            <rFont val="Segoe UI"/>
            <family val="2"/>
          </rPr>
          <t>cristian mayko:</t>
        </r>
        <r>
          <rPr>
            <sz val="9"/>
            <color indexed="81"/>
            <rFont val="Segoe UI"/>
            <family val="2"/>
          </rPr>
          <t xml:space="preserve">
Alterei de eliminação indevida para perda do patrimônio documental tendo em vista que a eliminação é uma das causas da perda de patrimônio</t>
        </r>
      </text>
    </comment>
    <comment ref="E12" authorId="1" shapeId="0">
      <text>
        <r>
          <rPr>
            <b/>
            <sz val="9"/>
            <color indexed="81"/>
            <rFont val="Segoe UI"/>
            <family val="2"/>
          </rPr>
          <t>cristian mayko:</t>
        </r>
        <r>
          <rPr>
            <sz val="9"/>
            <color indexed="81"/>
            <rFont val="Segoe UI"/>
            <family val="2"/>
          </rPr>
          <t xml:space="preserve">
Desmemebrei as causas que estava agrupadas para que fique com melhor visualização.</t>
        </r>
      </text>
    </comment>
    <comment ref="F12" authorId="1" shapeId="0">
      <text>
        <r>
          <rPr>
            <b/>
            <sz val="9"/>
            <color indexed="81"/>
            <rFont val="Segoe UI"/>
            <family val="2"/>
          </rPr>
          <t>cristian mayko: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V12" authorId="0" shapeId="0">
      <text>
        <r>
          <rPr>
            <sz val="11"/>
            <color theme="1"/>
            <rFont val="Arial"/>
            <family val="2"/>
          </rPr>
          <t>A indicação "Orientar e treinar as equipes responsáveis pela execução das atividades de gestão de documentos nas unidades da UFPA" configura-se como uma das iniciativas de tratamento. Deste modo foi retirada e inserida na coluna "Descrição" da Ação de Tratamento.</t>
        </r>
      </text>
    </comment>
    <comment ref="S14" authorId="0" shapeId="0">
      <text>
        <r>
          <rPr>
            <sz val="11"/>
            <color theme="1"/>
            <rFont val="Arial"/>
            <family val="2"/>
          </rPr>
          <t>======
ID#AAAAQzaD3ZM
Autor    (2021-11-08 14:23:53)
[Comentário encadeado]
Sua versão do Excel permite que você leia este comentário encadeado, no entanto, as edições serão removidas se o arquivo for aberto em uma versão mais recente do Excel. Saiba mais: https://go.microsoft.com/fwlink/?linkid=870924
Comentário:
    Verificar com a Ascom a possibilidade de atendimento ou se há outra proposta de ação de tratamento ao risco</t>
        </r>
      </text>
    </comment>
    <comment ref="V14" authorId="1" shapeId="0">
      <text>
        <r>
          <rPr>
            <b/>
            <sz val="9"/>
            <color indexed="81"/>
            <rFont val="Segoe UI"/>
            <family val="2"/>
          </rPr>
          <t>cristian mayko: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V16" authorId="0" shapeId="0">
      <text>
        <r>
          <rPr>
            <sz val="11"/>
            <color theme="1"/>
            <rFont val="Calibri"/>
            <scheme val="minor"/>
          </rPr>
          <t>======
ID#AAAAQzaD3ZU
Autor    (2021-11-08 14:23:53)
[Comentário encadeado]
Sua versão do Excel permite que você leia este comentário encadeado, no entanto, as edições serão removidas se o arquivo for aberto em uma versão mais recente do Excel. Saiba mais: https://go.microsoft.com/fwlink/?linkid=870924
Comentário:
    Analisar com o CTIC para adequações ou alterações acerca do tratamento e monitoramento do risco.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ZM4aL2gO2R0NE3NmLl8+p2VD0Zg=="/>
    </ext>
  </extLst>
</comments>
</file>

<file path=xl/comments2.xml><?xml version="1.0" encoding="utf-8"?>
<comments xmlns="http://schemas.openxmlformats.org/spreadsheetml/2006/main">
  <authors>
    <author/>
  </authors>
  <commentList>
    <comment ref="B6" authorId="0" shapeId="0">
      <text>
        <r>
          <rPr>
            <sz val="11"/>
            <color theme="1"/>
            <rFont val="Arial"/>
            <family val="2"/>
          </rPr>
          <t>======
ID#AAAAM9Qetpc
Autor    (2021-06-30 19:38:01)
deve seguir o passo a passo da etapa de identificação do risco descrita na metodologia de gestão de riscos da UFPA</t>
        </r>
      </text>
    </comment>
    <comment ref="G6" authorId="0" shapeId="0">
      <text>
        <r>
          <rPr>
            <sz val="11"/>
            <color theme="1"/>
            <rFont val="Arial"/>
            <family val="2"/>
          </rPr>
          <t>======
ID#AAAAM9Qetqs
Autor    (2021-06-30 19:38:01)
deve seguir o passo a passo da etapa de avaliação do risco descrito na metodologia, à exceção dos campos pré-configurados</t>
        </r>
      </text>
    </comment>
    <comment ref="N6" authorId="0" shapeId="0">
      <text>
        <r>
          <rPr>
            <sz val="11"/>
            <color theme="1"/>
            <rFont val="Arial"/>
            <family val="2"/>
          </rPr>
          <t>======
ID#AAAAM9QetqU
Autor    (2021-06-30 19:38:01)
deve seguir o passo a passo da etapa de tratamento de risco descrito na metodologia, à exceção dos campos pré-configurados:</t>
        </r>
      </text>
    </comment>
    <comment ref="U6" authorId="0" shapeId="0">
      <text>
        <r>
          <rPr>
            <sz val="11"/>
            <color theme="1"/>
            <rFont val="Arial"/>
            <family val="2"/>
          </rPr>
          <t>======
ID#AAAAM9Qetq8
Autor    (2021-06-30 19:38:01)
deve seguir as orientações da etapa de comunicação e tratamento do risco descritas na metodologia</t>
        </r>
      </text>
    </comment>
    <comment ref="B7" authorId="0" shapeId="0">
      <text>
        <r>
          <rPr>
            <sz val="11"/>
            <color theme="1"/>
            <rFont val="Arial"/>
            <family val="2"/>
          </rPr>
          <t>======
ID#AAAAM9Qetrs
Autor    (2021-06-30 19:38:01)
informar onde será aplicada a gestão de riscos (processo, projeto, ação, atividade, objetivo, plano, etc...). No caso de riscos diferentes associados a um mesmo objeto de risco, a descrição do objeto será padrão, a fim de permitir o uso de filtros de seleção.</t>
        </r>
      </text>
    </comment>
    <comment ref="C7" authorId="0" shapeId="0">
      <text>
        <r>
          <rPr>
            <sz val="11"/>
            <color theme="1"/>
            <rFont val="Arial"/>
            <family val="2"/>
          </rPr>
          <t>======
ID#AAAAM9Qetq4
Autor    (2021-06-30 19:38:01)
informar a subunidade que está executando o processo de gestão de riscos associada ao objeto analisado.</t>
        </r>
      </text>
    </comment>
    <comment ref="D7" authorId="0" shapeId="0">
      <text>
        <r>
          <rPr>
            <sz val="11"/>
            <color theme="1"/>
            <rFont val="Arial"/>
            <family val="2"/>
          </rPr>
          <t>======
ID#AAAAM9QetsI
Autor    (2021-06-30 19:38:01)
descrever o risco associado ao objeto de risco analisado. Deverá ser preenchido um risco por célula do Excel.</t>
        </r>
      </text>
    </comment>
    <comment ref="E7" authorId="0" shapeId="0">
      <text>
        <r>
          <rPr>
            <sz val="11"/>
            <color theme="1"/>
            <rFont val="Arial"/>
            <family val="2"/>
          </rPr>
          <t>======
ID#AAAAM9QetrQ
Autor    (2021-06-30 19:38:01)
descrever na mesma célula os eventos que podem ocasionar a ocorrência do risco.</t>
        </r>
      </text>
    </comment>
    <comment ref="F7" authorId="0" shapeId="0">
      <text>
        <r>
          <rPr>
            <sz val="11"/>
            <color theme="1"/>
            <rFont val="Arial"/>
            <family val="2"/>
          </rPr>
          <t>======
ID#AAAAM9Qetso
Autor    (2021-06-30 19:38:01)
descrever na mesma célula as consequências que a ocorrência do risco pode gerar no objeto de risco analisado.</t>
        </r>
      </text>
    </comment>
    <comment ref="M7" authorId="0" shapeId="0">
      <text>
        <r>
          <rPr>
            <sz val="11"/>
            <color theme="1"/>
            <rFont val="Arial"/>
            <family val="2"/>
          </rPr>
          <t>======
ID#AAAAM9QetpQ
Autor    (2021-06-30 19:38:01)
será atribuído automaticamente, informando a ação a ser executada.</t>
        </r>
      </text>
    </comment>
    <comment ref="N7" authorId="0" shapeId="0">
      <text>
        <r>
          <rPr>
            <sz val="11"/>
            <color theme="1"/>
            <rFont val="Arial"/>
            <family val="2"/>
          </rPr>
          <t>======
ID#AAAAM9QetrA
Autor    (2021-06-30 19:38:01)
selecionar SIM ou NÃO para o enquadramento dos riscos de acordo com os tipos de riscos adotados pela UFPA em sua metodologia.</t>
        </r>
      </text>
    </comment>
    <comment ref="R7" authorId="0" shapeId="0">
      <text>
        <r>
          <rPr>
            <sz val="11"/>
            <color theme="1"/>
            <rFont val="Arial"/>
            <family val="2"/>
          </rPr>
          <t>======
ID#AAAAM9Qetsk
Autor    (2021-06-30 19:38:01)
selecionar SIM ou NÃO se o risco compromete a capacidade orçamentária/financeira da UFPA ou se não compromete esse aspecto.</t>
        </r>
      </text>
    </comment>
    <comment ref="S7" authorId="0" shapeId="0">
      <text>
        <r>
          <rPr>
            <sz val="11"/>
            <color theme="1"/>
            <rFont val="Arial"/>
            <family val="2"/>
          </rPr>
          <t>======
ID#AAAAM9Qetrc
Autor    (2021-06-30 19:38:01)
descrever o controle a ser implementado. Nos casos dos riscos dentro do apetite da UFPA, esse campo já aparece com a ação a ser executada, portanto não precisa ser preenchido.</t>
        </r>
      </text>
    </comment>
    <comment ref="U7" authorId="0" shapeId="0">
      <text>
        <r>
          <rPr>
            <sz val="11"/>
            <color theme="1"/>
            <rFont val="Arial"/>
            <family val="2"/>
          </rPr>
          <t>======
ID#AAAAM9QetqQ
Autor    (2021-06-30 19:38:01)
relatar o comportamento do risco residual quanto ao apetite a risco da UFPA, justificando os casos de ocorrência do risco e a efetividade das ações de tratamento.</t>
        </r>
      </text>
    </comment>
    <comment ref="G8" authorId="0" shapeId="0">
      <text>
        <r>
          <rPr>
            <sz val="11"/>
            <color theme="1"/>
            <rFont val="Arial"/>
            <family val="2"/>
          </rPr>
          <t>======
ID#AAAAM9Qetrw
Autor    (2021-06-30 19:38:01)
selecionar a opção de acordo com as escalas adotadas pela metodologia de gestão de risco da UFPA, que podem ser consultadas na parte superior da planilha.</t>
        </r>
      </text>
    </comment>
    <comment ref="H8" authorId="0" shapeId="0">
      <text>
        <r>
          <rPr>
            <sz val="11"/>
            <color theme="1"/>
            <rFont val="Arial"/>
            <family val="2"/>
          </rPr>
          <t>======
ID#AAAAM9QetsM
Autor    (2021-06-30 19:38:01)
será atribuído automaticamente, correspondendo à análise efetuada.</t>
        </r>
      </text>
    </comment>
    <comment ref="I8" authorId="0" shapeId="0">
      <text>
        <r>
          <rPr>
            <sz val="11"/>
            <color theme="1"/>
            <rFont val="Arial"/>
            <family val="2"/>
          </rPr>
          <t>======
ID#AAAAM9QetsY
Autor    (2021-06-30 19:38:01)
selecionar a opção de acordo com as escalas adotadas pela metodologia de gestão de risco da UFPA, que podem ser consultadas na parte superior da planilha.</t>
        </r>
      </text>
    </comment>
    <comment ref="J8" authorId="0" shapeId="0">
      <text>
        <r>
          <rPr>
            <sz val="11"/>
            <color theme="1"/>
            <rFont val="Arial"/>
            <family val="2"/>
          </rPr>
          <t>======
ID#AAAAM9Qetrk
Autor    (2021-06-30 19:38:01)
será atribuído automaticamente, correspondendo à análise efetuada.</t>
        </r>
      </text>
    </comment>
    <comment ref="K8" authorId="0" shapeId="0">
      <text>
        <r>
          <rPr>
            <sz val="11"/>
            <color theme="1"/>
            <rFont val="Arial"/>
            <family val="2"/>
          </rPr>
          <t>======
ID#AAAAM9Qetqk
Autor    (2021-06-30 19:38:01)
será atribuído automaticamente, de acordo com o resultado da multiplicação entre o peso da probabilidade e impacto, enquadrando o risco de acordo com a Matriz de Classificação do Risco, que pode ser consultada na parte superior da planilha.</t>
        </r>
      </text>
    </comment>
    <comment ref="L8" authorId="0" shapeId="0">
      <text>
        <r>
          <rPr>
            <sz val="11"/>
            <color theme="1"/>
            <rFont val="Arial"/>
            <family val="2"/>
          </rPr>
          <t>======
ID#AAAAM9QetrM
Autor    (2021-06-30 19:38:01)
será atribuído automaticamente, de acordo com o resultado da multiplicação entre o peso da probabilidade e impacto, enquadrando o risco de acordo com a Matriz de Classificação do Risco, que pode ser consultada na parte superior da planilha.</t>
        </r>
      </text>
    </comment>
    <comment ref="N8" authorId="0" shapeId="0">
      <text>
        <r>
          <rPr>
            <sz val="11"/>
            <color theme="1"/>
            <rFont val="Arial"/>
            <family val="2"/>
          </rPr>
          <t>======
ID#AAAAM9Qetpo
Autor    (2021-06-30 19:38:01)
Eventos que podem comprometer a confiança da sociedade (ou de parceiros, de clientes ou de fornecedores) em relação à capacidade da UFPA em cumprir sua missão institucional.</t>
        </r>
      </text>
    </comment>
    <comment ref="O8" authorId="0" shapeId="0">
      <text>
        <r>
          <rPr>
            <sz val="11"/>
            <color theme="1"/>
            <rFont val="Arial"/>
            <family val="2"/>
          </rPr>
          <t>======
ID#AAAAM9Qetp4
Autor    (2021-06-30 19:38:01)
Eventos derivados de alterações legislativas ou normativas que podem comprometer as atividades da UFPA.</t>
        </r>
      </text>
    </comment>
    <comment ref="P8" authorId="0" shapeId="0">
      <text>
        <r>
          <rPr>
            <sz val="11"/>
            <color theme="1"/>
            <rFont val="Arial"/>
            <family val="2"/>
          </rPr>
          <t>======
ID#AAAAM9Qetqo
Autor    (2021-06-30 19:38:01)
Eventos que podem comprometer as atividades da UFPA, normalmente associados a falhas, deficiência ou inadequação de processos internos, pessoas, infraestrutura e sistemas.</t>
        </r>
      </text>
    </comment>
    <comment ref="Q8" authorId="0" shapeId="0">
      <text>
        <r>
          <rPr>
            <sz val="11"/>
            <color theme="1"/>
            <rFont val="Arial"/>
            <family val="2"/>
          </rPr>
          <t>======
ID#AAAAM9Qetqg
Autor    (2021-06-30 19:38:01)
Vulnerabilidade que pode favorecer ou facilitar a ocorrência de práticas de corrupção, fraudes, irregularidades e/ou desvios éticos e de conduta, podendo comprometer os objetivos da instituição.</t>
        </r>
      </text>
    </comment>
    <comment ref="R8" authorId="0" shapeId="0">
      <text>
        <r>
          <rPr>
            <sz val="11"/>
            <color theme="1"/>
            <rFont val="Arial"/>
            <family val="2"/>
          </rPr>
          <t>======
ID#AAAAM9Qetpk
Autor    (2021-06-30 19:38:01)
Eventos que podem comprometer a capacidade do órgão ou entidade de contar com os recursos orçamentários e financeiros necessários à realização de suas atividades, ou eventos que possam comprometer a própria execução orçamentária, como atrasos no cronograma de licitações.</t>
        </r>
      </text>
    </comment>
    <comment ref="S8" authorId="0" shapeId="0">
      <text>
        <r>
          <rPr>
            <sz val="11"/>
            <color theme="1"/>
            <rFont val="Arial"/>
            <family val="2"/>
          </rPr>
          <t>======
ID#AAAAM9QetrI
Autor    (2021-06-30 19:38:01)
descrever o controle a ser implementado. Nos casos dos riscos dentro do apetite da UFPA, esse campo já aparece com a ação a ser executada, portanto não precisa ser preenchido.</t>
        </r>
      </text>
    </comment>
    <comment ref="T8" authorId="0" shapeId="0">
      <text>
        <r>
          <rPr>
            <sz val="11"/>
            <color theme="1"/>
            <rFont val="Arial"/>
            <family val="2"/>
          </rPr>
          <t>======
ID#AAAAM9QetqM
Autor    (2021-06-30 19:38:01)
informar o prazo de implementação do controle.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VLBDCWNC21Mg691YWQM/6rVMKww=="/>
    </ext>
  </extLst>
</comments>
</file>

<file path=xl/sharedStrings.xml><?xml version="1.0" encoding="utf-8"?>
<sst xmlns="http://schemas.openxmlformats.org/spreadsheetml/2006/main" count="1086" uniqueCount="358">
  <si>
    <t>Escala de Probabilidade</t>
  </si>
  <si>
    <t>PROBABILIDADE</t>
  </si>
  <si>
    <t>DESCRIÇÃO DA PROBABILIDADE</t>
  </si>
  <si>
    <t>PESO</t>
  </si>
  <si>
    <t>Muito Baixa</t>
  </si>
  <si>
    <r>
      <rPr>
        <b/>
        <sz val="11"/>
        <color theme="1"/>
        <rFont val="Calibri"/>
        <family val="2"/>
      </rPr>
      <t xml:space="preserve">Improvável. </t>
    </r>
    <r>
      <rPr>
        <sz val="11"/>
        <color theme="1"/>
        <rFont val="Calibri"/>
        <family val="2"/>
      </rPr>
      <t>Em situações excepcionais, o evento poderá até ocorrer, mas nada nas circunstâncias indica essa possibilidade</t>
    </r>
  </si>
  <si>
    <t>Baixa</t>
  </si>
  <si>
    <r>
      <rPr>
        <b/>
        <sz val="11"/>
        <color theme="1"/>
        <rFont val="Calibri"/>
        <family val="2"/>
      </rPr>
      <t>Rara.</t>
    </r>
    <r>
      <rPr>
        <sz val="11"/>
        <color theme="1"/>
        <rFont val="Calibri"/>
        <family val="2"/>
      </rPr>
      <t xml:space="preserve"> De forma inesperada ou casual, o evento poderá ocorrer, pois as circunstâncias pouco indicam essa possibilidade</t>
    </r>
  </si>
  <si>
    <t>Média</t>
  </si>
  <si>
    <r>
      <rPr>
        <b/>
        <sz val="11"/>
        <color theme="1"/>
        <rFont val="Calibri"/>
        <family val="2"/>
      </rPr>
      <t xml:space="preserve">Possível. </t>
    </r>
    <r>
      <rPr>
        <sz val="11"/>
        <color theme="1"/>
        <rFont val="Calibri"/>
        <family val="2"/>
      </rPr>
      <t>De alguma forma, o evento poderá ocorrer, pois as circunstâncias indicam moderadamente essa possibilidade.</t>
    </r>
  </si>
  <si>
    <t xml:space="preserve">Alta </t>
  </si>
  <si>
    <r>
      <rPr>
        <b/>
        <sz val="11"/>
        <color theme="1"/>
        <rFont val="Calibri"/>
        <family val="2"/>
      </rPr>
      <t>Provável.</t>
    </r>
    <r>
      <rPr>
        <sz val="11"/>
        <color theme="1"/>
        <rFont val="Calibri"/>
        <family val="2"/>
      </rPr>
      <t xml:space="preserve"> De forma até esperada, o evento poderá ocorrer, pois as circunstâncias indicam fortemente essa possibilidade.</t>
    </r>
  </si>
  <si>
    <t>Muito Alta</t>
  </si>
  <si>
    <r>
      <rPr>
        <b/>
        <sz val="11"/>
        <color theme="1"/>
        <rFont val="Calibri"/>
        <family val="2"/>
      </rPr>
      <t>Certeza.</t>
    </r>
    <r>
      <rPr>
        <sz val="11"/>
        <color theme="1"/>
        <rFont val="Calibri"/>
        <family val="2"/>
      </rPr>
      <t xml:space="preserve"> De forma inequívoca, o evento ocorrerá, as circunstâncias indicam claramente essa possibilidade.</t>
    </r>
  </si>
  <si>
    <t>Escala de Impacto</t>
  </si>
  <si>
    <t>IMPACTO</t>
  </si>
  <si>
    <t>DESCRIÇÃO DO IMPACTO</t>
  </si>
  <si>
    <t>Muito Baixo</t>
  </si>
  <si>
    <r>
      <rPr>
        <b/>
        <sz val="11"/>
        <color theme="1"/>
        <rFont val="Calibri"/>
        <family val="2"/>
      </rPr>
      <t>Mínimo</t>
    </r>
    <r>
      <rPr>
        <sz val="11"/>
        <color theme="1"/>
        <rFont val="Calibri"/>
        <family val="2"/>
      </rPr>
      <t xml:space="preserve"> impacto nos objetivos.</t>
    </r>
  </si>
  <si>
    <t>Baixo</t>
  </si>
  <si>
    <r>
      <rPr>
        <b/>
        <sz val="11"/>
        <color theme="1"/>
        <rFont val="Calibri"/>
        <family val="2"/>
      </rPr>
      <t>Pequeno</t>
    </r>
    <r>
      <rPr>
        <sz val="11"/>
        <color theme="1"/>
        <rFont val="Calibri"/>
        <family val="2"/>
      </rPr>
      <t xml:space="preserve"> impacto nos objetivos.</t>
    </r>
  </si>
  <si>
    <t>Médio</t>
  </si>
  <si>
    <r>
      <rPr>
        <b/>
        <sz val="11"/>
        <color theme="1"/>
        <rFont val="Calibri"/>
        <family val="2"/>
      </rPr>
      <t>Moderado</t>
    </r>
    <r>
      <rPr>
        <sz val="11"/>
        <color theme="1"/>
        <rFont val="Calibri"/>
        <family val="2"/>
      </rPr>
      <t xml:space="preserve"> impacto nos objetivos, porém recuperável.</t>
    </r>
  </si>
  <si>
    <t>Alto</t>
  </si>
  <si>
    <r>
      <rPr>
        <b/>
        <sz val="11"/>
        <color theme="1"/>
        <rFont val="Calibri"/>
        <family val="2"/>
      </rPr>
      <t>Signiﬁcativo</t>
    </r>
    <r>
      <rPr>
        <sz val="11"/>
        <color theme="1"/>
        <rFont val="Calibri"/>
        <family val="2"/>
      </rPr>
      <t xml:space="preserve"> impacto nos objetivos, de difícil reversão.</t>
    </r>
  </si>
  <si>
    <t>Muito Alto</t>
  </si>
  <si>
    <r>
      <rPr>
        <b/>
        <sz val="11"/>
        <color theme="1"/>
        <rFont val="Calibri"/>
        <family val="2"/>
      </rPr>
      <t>Catastróﬁco</t>
    </r>
    <r>
      <rPr>
        <sz val="11"/>
        <color theme="1"/>
        <rFont val="Calibri"/>
        <family val="2"/>
      </rPr>
      <t xml:space="preserve"> impacto nos objetivos, de forma irreversível.</t>
    </r>
  </si>
  <si>
    <t>Matriz de Classificação de Risco</t>
  </si>
  <si>
    <t>RISCO</t>
  </si>
  <si>
    <t>ESCALA</t>
  </si>
  <si>
    <t>RB (Risco Baixo)</t>
  </si>
  <si>
    <t>0 - 9,99</t>
  </si>
  <si>
    <t>RM (Risco Médio)</t>
  </si>
  <si>
    <t>10 - 39,99</t>
  </si>
  <si>
    <t>RA (Risco Alto)</t>
  </si>
  <si>
    <t>40 - 79,99</t>
  </si>
  <si>
    <t>RE (Risco Extremo)</t>
  </si>
  <si>
    <t>80 - 100</t>
  </si>
  <si>
    <t>Matriz de Eficácia dos Controles</t>
  </si>
  <si>
    <t>EFICÁCIA</t>
  </si>
  <si>
    <t>AVALIAÇÃO DO DESENHO E IMPLEMENTAÇÃO DOS CONTROLES
(ATRIBUTOS DO CONTROLE)</t>
  </si>
  <si>
    <t>RISCO DO CONTROLE</t>
  </si>
  <si>
    <t>Inexistente</t>
  </si>
  <si>
    <t>Controles inexistentes, mal desenhados
ou mal implementados, isto é, não funcionais.</t>
  </si>
  <si>
    <t>Muito Alto
1,0</t>
  </si>
  <si>
    <t>Fraco</t>
  </si>
  <si>
    <t>Controles têm abordagens ad hoc, tendem a ser aplicados
caso a caso, a responsabilidade é individual, havendo
elevado grau de conﬁança no conhecimento das pessoas.</t>
  </si>
  <si>
    <t>Alto
0,8</t>
  </si>
  <si>
    <t>Mediano</t>
  </si>
  <si>
    <t>Controles implementados mitigam alguns aspectos do risco, mas
não contemplam todos os aspectos relevantes do risco, devido a deﬁciências no desenho ou nas ferramentas utilizadas.</t>
  </si>
  <si>
    <t>Médio
0,6</t>
  </si>
  <si>
    <t>Satisfatório</t>
  </si>
  <si>
    <t>Controles implementados e sustentados por ferramentas
adequadas e, embora passíveis de aperfeiçoamento,
mitigam o risco satisfatoriamente.</t>
  </si>
  <si>
    <t>Baixo
0,4</t>
  </si>
  <si>
    <t>Forte</t>
  </si>
  <si>
    <t>Controles implementados podem ser considerados
a “melhor prática”, mitigando todos os
aspectos relevantes do risco.</t>
  </si>
  <si>
    <t>Muito Baixo
0,2</t>
  </si>
  <si>
    <t>Matriz Apetite a Riscos</t>
  </si>
  <si>
    <t>Impacto</t>
  </si>
  <si>
    <t>Muito
Alto
10</t>
  </si>
  <si>
    <t>10
RM</t>
  </si>
  <si>
    <t>20
RM</t>
  </si>
  <si>
    <t>50
RA</t>
  </si>
  <si>
    <t>80
RE</t>
  </si>
  <si>
    <t>100
RE</t>
  </si>
  <si>
    <t>Alto
8</t>
  </si>
  <si>
    <t>8
RB</t>
  </si>
  <si>
    <t>16
RM</t>
  </si>
  <si>
    <t>40
RA</t>
  </si>
  <si>
    <t>64
RA</t>
  </si>
  <si>
    <t>Médio
5</t>
  </si>
  <si>
    <t>5
RB</t>
  </si>
  <si>
    <t>25
RM</t>
  </si>
  <si>
    <t>Baixo
2</t>
  </si>
  <si>
    <t>2
RB</t>
  </si>
  <si>
    <t>4
RB</t>
  </si>
  <si>
    <t>Muito
Baixo
1</t>
  </si>
  <si>
    <t>1
RB</t>
  </si>
  <si>
    <t>Muito
Baixa
1</t>
  </si>
  <si>
    <t>Baixa
2</t>
  </si>
  <si>
    <t>Média
5</t>
  </si>
  <si>
    <t>Alta
8</t>
  </si>
  <si>
    <t>Muito
Alta
10</t>
  </si>
  <si>
    <t>Probabilidade</t>
  </si>
  <si>
    <t>Diretrizes para Priorização e Tratamento</t>
  </si>
  <si>
    <t>RESPOSTA AO RISCO</t>
  </si>
  <si>
    <t>PRIORIZAÇÃO DE TRATAMENTO</t>
  </si>
  <si>
    <t>Aceitar</t>
  </si>
  <si>
    <t>Ação de monitoramento e Gestão*</t>
  </si>
  <si>
    <t>Aceitar / Transferir</t>
  </si>
  <si>
    <t>Transferir / Mitigar / Evitar</t>
  </si>
  <si>
    <t>Ação de médio e curto prazo</t>
  </si>
  <si>
    <t>Mitigar / Evitar</t>
  </si>
  <si>
    <t>Ação imediata</t>
  </si>
  <si>
    <t>PROCESSO / PROJETO / EVENTO</t>
  </si>
  <si>
    <t>Matriz de Gestão de Riscos</t>
  </si>
  <si>
    <t>OBJETIVO IMPACTADO</t>
  </si>
  <si>
    <t>PARTES INTERESSADAS</t>
  </si>
  <si>
    <t>RESCURSOS ENVOLVIDOS</t>
  </si>
  <si>
    <t>IDENTIFICAÇÃO</t>
  </si>
  <si>
    <t>ANÁLISE</t>
  </si>
  <si>
    <t>AVALIAÇÃO</t>
  </si>
  <si>
    <t>TRATAMENTO</t>
  </si>
  <si>
    <t>PLANO DE AÇÃO</t>
  </si>
  <si>
    <t>Descrição Risco</t>
  </si>
  <si>
    <t>Categoria</t>
  </si>
  <si>
    <t>Causas</t>
  </si>
  <si>
    <t>Consequências</t>
  </si>
  <si>
    <t>Probabilidade
(P)</t>
  </si>
  <si>
    <t>Impacto
(I)</t>
  </si>
  <si>
    <t>Risco Inerente
(P X I = RI)</t>
  </si>
  <si>
    <t xml:space="preserve">Controles
Existentes </t>
  </si>
  <si>
    <t xml:space="preserve">Avaliação
dos Controles
(C) </t>
  </si>
  <si>
    <t>Risco Residual 
(RI X C = RR)</t>
  </si>
  <si>
    <t xml:space="preserve">Classificação do Risco Inerente </t>
  </si>
  <si>
    <t xml:space="preserve">Classificação do Risco Residual </t>
  </si>
  <si>
    <t>Tratamento
do Risco</t>
  </si>
  <si>
    <t>Resposta ao Risco (controle)</t>
  </si>
  <si>
    <t xml:space="preserve">O quê </t>
  </si>
  <si>
    <t xml:space="preserve">Por que </t>
  </si>
  <si>
    <t xml:space="preserve">Quem </t>
  </si>
  <si>
    <t xml:space="preserve">Quanto </t>
  </si>
  <si>
    <t xml:space="preserve">Como </t>
  </si>
  <si>
    <t xml:space="preserve">Quando </t>
  </si>
  <si>
    <t xml:space="preserve">Onde </t>
  </si>
  <si>
    <t xml:space="preserve">Viagem de férias </t>
  </si>
  <si>
    <t>Passar férias em hotel na cidade de Salvador-BA, no mês de julho</t>
  </si>
  <si>
    <t>Pais e filhos</t>
  </si>
  <si>
    <t>Veículo, Hotéis, bagagens, etc...</t>
  </si>
  <si>
    <t>Acidente</t>
  </si>
  <si>
    <t>Riscos Operacionais</t>
  </si>
  <si>
    <t>Estrada precária
Tráfego intenso
Motorista sem boas condições físicas</t>
  </si>
  <si>
    <t>Interrupção da viagem
Danos à integridade física</t>
  </si>
  <si>
    <t>Busca de vias alternativas</t>
  </si>
  <si>
    <t>RE</t>
  </si>
  <si>
    <t>RA</t>
  </si>
  <si>
    <t>Mitigar</t>
  </si>
  <si>
    <t xml:space="preserve">
Período de descanso para o motorista (Rodízio motoristas)
Conduzir de dia</t>
  </si>
  <si>
    <t>Resposta ao Risco</t>
  </si>
  <si>
    <t>Para tratamento do risco</t>
  </si>
  <si>
    <t>Motoristas</t>
  </si>
  <si>
    <t>R$</t>
  </si>
  <si>
    <t>Planejando paradas para intercalar os condutores e realizando pernoites em hotéis</t>
  </si>
  <si>
    <t>Antes da viagem
e durante a viagem
(de 08:00h às 18:00h)</t>
  </si>
  <si>
    <t>Postos de combustíveis / Restaurantes / Hotéis</t>
  </si>
  <si>
    <t>Quebra do veículo
(falha mecânica)</t>
  </si>
  <si>
    <t>Veículo sem manutenção
Rodovia em más condições</t>
  </si>
  <si>
    <t>Atraso e/ou cancelamento da viagem
Danos materiais</t>
  </si>
  <si>
    <t>Manutenção prévia</t>
  </si>
  <si>
    <t>RM</t>
  </si>
  <si>
    <t>Transferir</t>
  </si>
  <si>
    <t xml:space="preserve"> Verificar itens de segurança obrigatórios
Fazer seguro</t>
  </si>
  <si>
    <t>Dono do veículo</t>
  </si>
  <si>
    <t>Contratando seguro para acidentes</t>
  </si>
  <si>
    <t>Antes da viagem</t>
  </si>
  <si>
    <t>Seguradora / oficina credenciada</t>
  </si>
  <si>
    <t>Indisponibilidade de vaga hoteleira</t>
  </si>
  <si>
    <t>Hotel lotado (alta temporada)
Programação de férias deficiente (falha de planejamento)</t>
  </si>
  <si>
    <t>Cancelamento da viagem
Aumento do custo da hospedagem</t>
  </si>
  <si>
    <t>não há</t>
  </si>
  <si>
    <t>Evitar</t>
  </si>
  <si>
    <t>Confirmação da reserva com antecedência (site de hotéis)</t>
  </si>
  <si>
    <t>Pais</t>
  </si>
  <si>
    <t>Ligando para o hotel
Internet, etc...</t>
  </si>
  <si>
    <t>Local com Telefone / Internet</t>
  </si>
  <si>
    <t>Alteração do calendário escolar</t>
  </si>
  <si>
    <t>Riscos legais</t>
  </si>
  <si>
    <t>Greve de docentes na rede pública de ensino</t>
  </si>
  <si>
    <t>Frustração
Cancelamento da viagem</t>
  </si>
  <si>
    <t>RB</t>
  </si>
  <si>
    <t>não aplica</t>
  </si>
  <si>
    <t>não de aplica</t>
  </si>
  <si>
    <t>não se aplica</t>
  </si>
  <si>
    <t>Doença em membro da família</t>
  </si>
  <si>
    <t>Surtos e epidemias locais sem controle
Comida muito temperada (dendê)</t>
  </si>
  <si>
    <t>Cancelamento/inviabilização da viagem
Hospitalização 
Aumento do custo da viagem</t>
  </si>
  <si>
    <t>Imunização prévia (informações sobre prevenção)</t>
  </si>
  <si>
    <t>Filhos em recuperação escolar</t>
  </si>
  <si>
    <t>Risco de Imagem / Reputação</t>
  </si>
  <si>
    <t>Pais ausentes (acompanhamento escolar)</t>
  </si>
  <si>
    <t>Atraso ou cancelamento da viagem
Divisão da família</t>
  </si>
  <si>
    <t>Acompanhamento (controle escolar)</t>
  </si>
  <si>
    <t>Aulas de reforço</t>
  </si>
  <si>
    <t>Pais
Filhos</t>
  </si>
  <si>
    <t>Contratando Professor particular</t>
  </si>
  <si>
    <t>Escola de Reforço</t>
  </si>
  <si>
    <t>UNIDADE</t>
  </si>
  <si>
    <t>IDENTIFICAÇÃO DO RISCO</t>
  </si>
  <si>
    <t>AVALIAÇÃO DO RISCO</t>
  </si>
  <si>
    <t>TRATAMENTO DO RISCO</t>
  </si>
  <si>
    <t>COMUNICAÇÃO E MONITORAMENTO DO RISCO</t>
  </si>
  <si>
    <t>Objeto analisado</t>
  </si>
  <si>
    <t>Subunidade responsável</t>
  </si>
  <si>
    <t>Risco</t>
  </si>
  <si>
    <t>Causa(s)</t>
  </si>
  <si>
    <t>Consequência(s)</t>
  </si>
  <si>
    <t>Probabilidade (P)</t>
  </si>
  <si>
    <t>Impacto (I)</t>
  </si>
  <si>
    <t>Nível de Risco (P X I)</t>
  </si>
  <si>
    <t>Apetite ao Risco</t>
  </si>
  <si>
    <t>Tipos de Riscos</t>
  </si>
  <si>
    <t>Natureza do Risco</t>
  </si>
  <si>
    <t>Ação de Tratamento</t>
  </si>
  <si>
    <t>Informar o comportamento do nível do risco</t>
  </si>
  <si>
    <t>Análise</t>
  </si>
  <si>
    <t>Peso</t>
  </si>
  <si>
    <t>Classificação</t>
  </si>
  <si>
    <t>Imagem</t>
  </si>
  <si>
    <t>Legal</t>
  </si>
  <si>
    <t>Operacional</t>
  </si>
  <si>
    <t>Integridade</t>
  </si>
  <si>
    <t>Orçamentário / Financeiro</t>
  </si>
  <si>
    <t>Descrição</t>
  </si>
  <si>
    <t>Unidade/Subunidade Responsável</t>
  </si>
  <si>
    <t xml:space="preserve">Prazo </t>
  </si>
  <si>
    <t>Sim</t>
  </si>
  <si>
    <t>Alta</t>
  </si>
  <si>
    <t>PROCESSO</t>
  </si>
  <si>
    <t>OBJETIVO / FINALIDADE</t>
  </si>
  <si>
    <t>UNIDADES ENVOLVIDAS</t>
  </si>
  <si>
    <t>SISTEMAS</t>
  </si>
  <si>
    <t>Objetivos Estratégicos</t>
  </si>
  <si>
    <t>Formar profissionais aptos para o mundo do trabalho e o exercício da cidadania.</t>
  </si>
  <si>
    <t>Valorizar a diversidade nos processos formativos.</t>
  </si>
  <si>
    <t>Propor alternativas tecnológicas, científicas e socioambientais para o desenvolvimento sustentável.</t>
  </si>
  <si>
    <t>Aprimorar a gestão acadêmica.</t>
  </si>
  <si>
    <r>
      <rPr>
        <sz val="11"/>
        <color rgb="FF000000"/>
        <rFont val="Times New Roman"/>
        <family val="1"/>
      </rPr>
      <t xml:space="preserve">Fomentar ações integradas entre os </t>
    </r>
    <r>
      <rPr>
        <i/>
        <sz val="11"/>
        <color rgb="FF000000"/>
        <rFont val="Times New Roman"/>
        <family val="1"/>
      </rPr>
      <t>campi.</t>
    </r>
  </si>
  <si>
    <t>Elevar a qualidade dos cursos de Graduação e Pós-graduação.</t>
  </si>
  <si>
    <t>Integrar ações de ensino, pesquisa e extensão.</t>
  </si>
  <si>
    <t>Intensificar as relações com a sociedade civil e organizações públicas e privadas.</t>
  </si>
  <si>
    <t>Ampliar e consolidar as relações internacionais.</t>
  </si>
  <si>
    <t>Aprimorar a comunicação institucional.</t>
  </si>
  <si>
    <r>
      <rPr>
        <sz val="11"/>
        <color rgb="FF000000"/>
        <rFont val="Times New Roman"/>
        <family val="1"/>
      </rPr>
      <t>Expandir e aperfeiçoar a gestão institucional na perspectiva multi</t>
    </r>
    <r>
      <rPr>
        <i/>
        <sz val="11"/>
        <color rgb="FF000000"/>
        <rFont val="Times New Roman"/>
        <family val="1"/>
      </rPr>
      <t>campi</t>
    </r>
    <r>
      <rPr>
        <sz val="11"/>
        <color rgb="FF000000"/>
        <rFont val="Times New Roman"/>
        <family val="1"/>
      </rPr>
      <t>.</t>
    </r>
  </si>
  <si>
    <t>Ampliar a descentralização da gestão orçamentária e financeira das unidades acadêmicas.</t>
  </si>
  <si>
    <t>Melhorar e fortalecer a governança dos processos internos</t>
  </si>
  <si>
    <t>Promover a responsabilidade socioambiental.</t>
  </si>
  <si>
    <t>Valorizar servidores com foco em resultados.</t>
  </si>
  <si>
    <t>Gerir estrategicamente o quadro de pessoal.</t>
  </si>
  <si>
    <t>Prover infraestrutura adequada às necessidades acadêmicas e administrativas.</t>
  </si>
  <si>
    <t>Assegurar a disponibilidade de sistemas essenciais de TI.</t>
  </si>
  <si>
    <t>Priorizar a alocação de recursos em iniciativas estratégicas.</t>
  </si>
  <si>
    <t>Ampliar a captação de recursos dos setores governamentais e não governamentais.</t>
  </si>
  <si>
    <t>ESCALA DE PROBABILIDADE</t>
  </si>
  <si>
    <t>DESCRIÇÃO</t>
  </si>
  <si>
    <t>Em situações excepcionais o evento poderá até ocorrer, mas
não há histórico conhecido do evento ou não há indícios que sinalizem sua ocorrência, portanto, é improvável que aconteça.</t>
  </si>
  <si>
    <t>O histórico conhecido aponta para baixa frequência, podendo
o evento ocorrer de forma inesperada ou casual.</t>
  </si>
  <si>
    <t>Repete-se com frequência razoável ou há indícios que
possa ocorrer de alguma forma.</t>
  </si>
  <si>
    <t>Repete-se com elevada frequência ou sua ocorrência é
até esperada pois os indícios apontam essa possibilidade.</t>
  </si>
  <si>
    <t>Os indícios indicam claramente que o evento ocorrerá,
portanto, é praticamente certo.</t>
  </si>
  <si>
    <t>ESCALA DE IMPACTO</t>
  </si>
  <si>
    <t>Não altera o alcance do objetivo.</t>
  </si>
  <si>
    <t>Compromete em alguma medida o alcance do objetivo, mas não impede o alcance da maior parte do atingimento do objetivo.</t>
  </si>
  <si>
    <t>Compromete razoavelmente o alcance do objetivo,
porém recuperável.</t>
  </si>
  <si>
    <t>Compromete a maior parte do atingimento do objetivo,
sendo de difícil reversão.</t>
  </si>
  <si>
    <t>Compromete totalmente ou quase totalmente o atingimento
do objetivo, de forma irreversível.</t>
  </si>
  <si>
    <t>MATRIZ DE CLASSIFICAÇÃO DO RISCO</t>
  </si>
  <si>
    <t>0 - 9</t>
  </si>
  <si>
    <t>10 - 39</t>
  </si>
  <si>
    <t>40 - 79</t>
  </si>
  <si>
    <t>MATRIZ DE PROBABILIDADE X IMPACTO</t>
  </si>
  <si>
    <t>NÍVEL DE RISCO</t>
  </si>
  <si>
    <t>APETITE A RISCO</t>
  </si>
  <si>
    <t>PRIORIZAÇÃO</t>
  </si>
  <si>
    <t>AÇÃO</t>
  </si>
  <si>
    <t>Dentro do apetite a risco.</t>
  </si>
  <si>
    <t>Os riscos baixo e médio estão dentro do apetite a riscos da UFPA, portanto, não precisam ser priorizados para tratamento, devendo ser apenas monitorados para que não evoluam para um patamar acima do apetite da Instituição.</t>
  </si>
  <si>
    <t>Monitorar o nível do risco.</t>
  </si>
  <si>
    <t>Fora do apetite a risco.</t>
  </si>
  <si>
    <r>
      <rPr>
        <sz val="12"/>
        <color theme="1"/>
        <rFont val="Times New Roman"/>
        <family val="1"/>
      </rPr>
      <t xml:space="preserve">Os riscos alto e extremo </t>
    </r>
    <r>
      <rPr>
        <b/>
        <i/>
        <sz val="12"/>
        <color theme="1"/>
        <rFont val="Times New Roman"/>
        <family val="1"/>
      </rPr>
      <t>deverão</t>
    </r>
    <r>
      <rPr>
        <sz val="12"/>
        <color theme="1"/>
        <rFont val="Times New Roman"/>
        <family val="1"/>
      </rPr>
      <t xml:space="preserve"> ser priorizados para tratamento, pois estão fora do limite de apetite tolerado pela Instituição.</t>
    </r>
  </si>
  <si>
    <t>Elaborar ação de tratamento para o risco.</t>
  </si>
  <si>
    <t>Extremo</t>
  </si>
  <si>
    <r>
      <rPr>
        <b/>
        <i/>
        <u/>
        <sz val="25"/>
        <color rgb="FF0F243E"/>
        <rFont val="Calibri"/>
        <family val="2"/>
      </rPr>
      <t xml:space="preserve">             </t>
    </r>
    <r>
      <rPr>
        <b/>
        <i/>
        <u/>
        <sz val="25"/>
        <color rgb="FF0F243E"/>
        <rFont val="Calibri"/>
        <family val="2"/>
      </rPr>
      <t xml:space="preserve">Plano de Gestão de Riscos
</t>
    </r>
    <r>
      <rPr>
        <b/>
        <i/>
        <u/>
        <sz val="25"/>
        <color rgb="FF0F243E"/>
        <rFont val="Calibri"/>
        <family val="2"/>
      </rPr>
      <t xml:space="preserve">Ciclo            </t>
    </r>
  </si>
  <si>
    <r>
      <t xml:space="preserve">          UFPA - </t>
    </r>
    <r>
      <rPr>
        <i/>
        <sz val="20"/>
        <color rgb="FF0F243E"/>
        <rFont val="Calibri"/>
        <family val="2"/>
      </rPr>
      <t>Plano de Gestão de Riscos 2022</t>
    </r>
  </si>
  <si>
    <t>Programa de Gestão de Documentos</t>
  </si>
  <si>
    <t>Coordenadoria de Gestão Documental (CGDOC)</t>
  </si>
  <si>
    <t>Perda de patrimônio documental</t>
  </si>
  <si>
    <t>1. Perda de documentos e informações;
2. Interrupção de processos de trabalho;
3. Ineficiência administrativa;
4. Morosidade nas tomadas de decisão;
5. Falta de subsídios para embasar decisões e manifestações judiciais;
6. Perda de prazos administrativos e judiciais;
7. Não atendimento das demandas do(s) interessado(s);
8. Documentos e/ou processos incompletos;
9. Documentos danificados;</t>
  </si>
  <si>
    <t>Adulteração de documentos e processos</t>
  </si>
  <si>
    <t>1. Informações inverídicas;
2. Risco jurídico;</t>
  </si>
  <si>
    <t>1. Inclusão ou retirada indevida de documentos e anexos de processos;
2. Erro de procedimento na retificação de dados e/ou informações nos documentos.</t>
  </si>
  <si>
    <t>Direção</t>
  </si>
  <si>
    <t>1. Erros nas atividades realizadas pelos estagiários;
2. Baixo compromisso com o estágio</t>
  </si>
  <si>
    <t>Atrasos nos processos de trabalho das equipes</t>
  </si>
  <si>
    <t>Não</t>
  </si>
  <si>
    <t xml:space="preserve">O monitoramento será realizado por meio de visita nos locais de estágio, a fim de verificar o andamento das atividades, assiduidade e pontualidade dos estagiários.
</t>
  </si>
  <si>
    <t>Roda de Conversa e Experiências Arquivísticas</t>
  </si>
  <si>
    <t>Não realização do evento</t>
  </si>
  <si>
    <t xml:space="preserve">O risco será verificado a partir do início do plano de ação, onde buscar-se-á dfinir a programação e identificar os possíveis participantes e a sua disponibilidade. Bem como Identificar a adesão do evento ao público-alvo.
</t>
  </si>
  <si>
    <t>Monitoramento de Metas do Arquivo Central</t>
  </si>
  <si>
    <t>Direção/Assessoria Adminsitrativa</t>
  </si>
  <si>
    <t>Não alcance das metas definidas no PDU</t>
  </si>
  <si>
    <t>1. Fatores externos que dificultam o alcance das metas;
2. Metas definidas além da capacidade de alcance das equipes;
3. Falhas de execução do planejamento;
4. Indicadores inadequados para representação dos processos de trabalho</t>
  </si>
  <si>
    <t>Não alcance das Meta no PDU</t>
  </si>
  <si>
    <t>1. Indisponibilidade de Palestrantes;
2 . Baixo Engajamento da equipe na produção do evento;
3. Baixo interesse dos stakeholders;
4. Indisponibilidade orçamentária;</t>
  </si>
  <si>
    <t>1. Necessidade de retrabalho;
2. Comprometimento no alcance das metas definidas para as equipes, no PDU;
3. Baixa qualidade de estágio</t>
  </si>
  <si>
    <t>Oferta de Estágio  Supervisionado em Arquivologia</t>
  </si>
  <si>
    <t>Impossibilidade de oferta do estágio supervisionado</t>
  </si>
  <si>
    <t>1. Insatisfação da equipe com a gestão;
2. Desmotivação com as ações de Planejamento;
3. Resultados inexpressivos no âmbito institucional</t>
  </si>
  <si>
    <t>1. Espaços inadequados e insuficientes;</t>
  </si>
  <si>
    <t>1. Não realização da parceria de estágio com a FAARQ;
2. Não alcance da meta planejada para o AC neta iniciativa tática.</t>
  </si>
  <si>
    <t>Verificar previamente a adequação de espaços e identificação da quantitade possível de ser recebia em todas as unidades do Sistema de Arquivos da UFPA que possuem Arquivistas.</t>
  </si>
  <si>
    <t xml:space="preserve">Acompanhar a execução das ações, a fim de contribuir com ações correcionais. Promover  e incentivar a participação em ações d eacpacitação em planejmaneto e gestão, principalemnte, das(os) coorrdenadoras(es)  das subunidades do AC.
</t>
  </si>
  <si>
    <t xml:space="preserve">1. Eliminação Indevida de documentos;
2. Erro de classificação de documentos;  
3. Insuficiência de espaços físicos para arquivamento de documentos;
4. Déficit de pessoal qualificado;
5. Indisponibilidade de materiais e equipamentos para execução das atividades de gestão de documentos;
6. Negligência com a gestão arquivística;
7. Envio de processos e documentos físicos sem o registro de tramitação nos sistemas;
8. Extravio de documentos;
9. Transferência e/ou recolhimento de documentos sem controle;                                                                                                                                                                                                              </t>
  </si>
  <si>
    <t>1. Realizar treinamento das equipes responsáveis pela execução das atividades de gestão de documentos nas unidades administrativas e acadêmicas e da aplicação dos instrumentos de gestão;
2. Promover ações de sensibilização sobre a importância dos procedimentos de gestão arquivística e da ampliação do quadro de pessoal qualificado;
3. Elaborar manuais sobre os procedimentos da gestão de documentos.
4. Monitorar os procedimentos realizados pelas unidades adminsitrativas e acadêmicas e acompanhar.</t>
  </si>
  <si>
    <t>CGDOC/Arquivo Central</t>
  </si>
  <si>
    <t>contínuo</t>
  </si>
  <si>
    <t>O monitoramento será realizado a partir da análise da situação arquivística das unidades por meio de visitas técnicas previamente agendadas. Bem como pela identificação da necessidade de reconstituição de processos.</t>
  </si>
  <si>
    <t>1. Orientar os servidores acerca dos prcedimentos para empréstimo e devolução de documentos e/ou processo; 
2. Eaborar informativo com as orientações para divulgação no site do Arquivo Central.</t>
  </si>
  <si>
    <t>Contínuo</t>
  </si>
  <si>
    <t xml:space="preserve">O comportamento do risco será monitorado continuamente, nos empréstimos realizados para as unidades, verificando a numeração das folhas contidas na saída e na devolução ao Arquivo Central.
</t>
  </si>
  <si>
    <t>Preservação  da memória institucional da UFPA</t>
  </si>
  <si>
    <t>Coordenadoria de Arquivo Permanente</t>
  </si>
  <si>
    <t>Deterioração de documentos históricos</t>
  </si>
  <si>
    <t xml:space="preserve">1. Acúmulo documental sem tratamento técnico de gestão arquivística;
2. Ataques biológicos;
3. Poluição do ambiente de arquivo;
4. Espaços físicos inadequados para guarda de documentos;
5. Umidade e temperatura acima das indicadas para ambientes de arquivo;
6. Inexistência de uma política de preservação de documentos;
7. Número insuficiente de servidores qualificados para ações de conservação e restauração de documentos;
8. Manuseio inadequado dos documentos;
9.Inexistência de um Repositório Arquiviístico - RDC-Arq e de uma planejamento para digitlaização dos documentos históricos ;
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</si>
  <si>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 Perda de patrimônio documental e memória institucional.                                 </t>
  </si>
  <si>
    <t>1. Elaborar manuais e orientações referentes às ações que visem a preservação e conservação de documentos;
2. Ofertar treinamentos referentes às ações de preservação e conservação dos doucmentos;
3. Orientar acerca da adequação de ambientes  de arquivo;  
3. Institucionalizar uma política da preservação e conservação de documentos históricos.</t>
  </si>
  <si>
    <t>CAP</t>
  </si>
  <si>
    <t xml:space="preserve">O comportamento do risco será monitorado por meio de visitas técnicas a fim de identificar as ações de preservação e conservação realizadas pelos arquivs setoriais das unidades, e as condições em que os documentos se encontram, a fim de orientar acerca da necessidade de ações correcionais.  </t>
  </si>
  <si>
    <r>
      <rPr>
        <sz val="11"/>
        <rFont val="Calibri"/>
        <family val="2"/>
      </rPr>
      <t>Disseminação dos acervos históricos</t>
    </r>
    <r>
      <rPr>
        <sz val="11"/>
        <color rgb="FFFF0000"/>
        <rFont val="Calibri"/>
        <family val="2"/>
      </rPr>
      <t xml:space="preserve"> </t>
    </r>
  </si>
  <si>
    <t>Omissão de acervo</t>
  </si>
  <si>
    <t xml:space="preserve">1. Uso inadequado da Norma Brasileira de Descrição (NOBRADE);
 2. Incompreensão dos  procedimentos técnicos  na descrição do acervo permanente;
3. Demora para realização do processamento técnico dos documentos;
4. Falha de comunicação e de divulgação;
5. Instrumentos de Pesquisa mal elaborados;
6. Restrição do acervo ao acesso presencial;
                                     </t>
  </si>
  <si>
    <t xml:space="preserve">1. Baixa disseminação do acervo;
2. Falta de autonomia do pesquisador;
3. Insatisfação dos usuários do arquivo;
4. Défict de informações;                                                                                                             </t>
  </si>
  <si>
    <r>
      <t>1. Elaborar instrumentos de pesquisa,  tornando  acessível o acervo arquivístico à comunidade acadêmica, administrativa  e a sociedade em geral;</t>
    </r>
    <r>
      <rPr>
        <sz val="11"/>
        <color theme="1"/>
        <rFont val="Calibri"/>
      </rPr>
      <t xml:space="preserve">
2. Esclarecer as dúvidas com cordialidade e respeito para o atendimento do usuário. </t>
    </r>
  </si>
  <si>
    <t xml:space="preserve"> A CAP  realizará  o tratamento do acervo institucional e disponibilizará instrumentos de pesquisa  para  acesso,consulta e à pesquisa social.</t>
  </si>
  <si>
    <t>Implantação de unidades de protocolo nos Campi da UFPA.</t>
  </si>
  <si>
    <t xml:space="preserve">CATEC </t>
  </si>
  <si>
    <t>Falta de clareza sobre as diretrizes de funcionamento das unidades de protocolo dos campi.</t>
  </si>
  <si>
    <t>1. Desconhecimento sobre as normativas que regulam as atividades de protocolo;
2. Complexidade da estrutura organizacional da UFPA.
3. Falta de engajamento e apoio dos dirigentes e servidores dos campi.</t>
  </si>
  <si>
    <t xml:space="preserve">1. Dificuldade de acesso do usuário externo aos serviços de protcolo;
2. Insatisfação do usuário;
3. Falta de alinhamento sobre os procedimentos de protocolo.
</t>
  </si>
  <si>
    <t>Realizar estudos sobre as normativas que regulam as atividades de protocolo na Adminsitração Pública Federal.</t>
  </si>
  <si>
    <t>CATEC</t>
  </si>
  <si>
    <t>As diretrizes serão revisadas de acordo comas mudanças que vierem a ocorrer sobre os procedimentos de protocolo definidos nas normativas.</t>
  </si>
  <si>
    <t>Gerenciar as redes sociais (Instagram e Facebook) do Arquivo Central</t>
  </si>
  <si>
    <t>Ausência do AC nas redes sociais</t>
  </si>
  <si>
    <t>1. Falta de planejamento de produção de conteúdo;
2. Alto número de demandas de outros processos de trabalho;
3. Rotina de marketing inexistente</t>
  </si>
  <si>
    <t>1. Falta de engajamento com os seus seguidores;
2. Publicações de conteúdos irrelevantes;
3. Insatisfação dos seguidores;
4. Pouco conteúdo publicado nas redes sociais;</t>
  </si>
  <si>
    <t>1. Planejar a produção de conteúdo;
2. Elaborar calendário de publicação;
3. Criar rotina de gerenciamento das redes sociais.</t>
  </si>
  <si>
    <t>O risco será monitorado por meio das métricas disponibilizadas nas proprias redes sociais.</t>
  </si>
  <si>
    <t>Manutenção de websites vinculados ao Arquivo Central.</t>
  </si>
  <si>
    <t>Perda de dados e informações postadas nos sites</t>
  </si>
  <si>
    <t>1. Pouca capacidade de armazenamento;
2. Falta de capacitação para os servidores da coordenadoria em manuntenção de websites;
3.  Ausência de um profissional especializado em manuntenção de websites.</t>
  </si>
  <si>
    <t xml:space="preserve">1. Erros constantes na manunteação dos websites;
2. Desatualização dos websites;
3. Insatisfação do usuários;
</t>
  </si>
  <si>
    <t>1. Capacitação dos servidores sobre gerenciamento dos websites; 
2. Criação de calendário para a atualização e monitoramento de conteúdos dos websites (Site AC e PAE).</t>
  </si>
  <si>
    <t>O risco será monitorado a partir da revisão de conteúdos postados nos sites, a fim de verificar a necessidade de ajustes, bem como de verificar a exclusãp de conteúdos antigos que pode ocorrer automaticamente em vietude da capacidade de armazenamento.</t>
  </si>
  <si>
    <t>Identificação dos tipos documentais produzidos na UFPA.</t>
  </si>
  <si>
    <t>Tipos documentais duplicados</t>
  </si>
  <si>
    <t xml:space="preserve">1. Desconhecimento dos servidores acerca da produção documental inerente às suas atividades;
2.  Falha de comunicação das unidades;
3. Desinteresse das unidades acerca do levantmento de tipos documentais.
</t>
  </si>
  <si>
    <t>1. Existência de vários diferentes tipos documentais para um amesma finalidade;
2. Documentos desestruturados;
3.Descontrole da produção documental;</t>
  </si>
  <si>
    <t>1. Levantamento dos tipos documentais produzidos na UFPA.</t>
  </si>
  <si>
    <t>Continuo</t>
  </si>
  <si>
    <t>O risco será monitoradoa partir das consulta à base de dados de tipos já existentes no sistem SIPAC.</t>
  </si>
  <si>
    <t>Implantação do Repositório Arquivístico Digital Confiável (RDC-Arq) na UFPa.</t>
  </si>
  <si>
    <t>Não realização da inciativa tática</t>
  </si>
  <si>
    <t>1. Falta de capacitação dos servidores quanto à implantação e uso do sistema a ser utilizado;
2. Falta de apoio da administração superior;</t>
  </si>
  <si>
    <t>1. Baixa presunção de autenticidade dos documentos arquivísticos digitais;
2. Baixo indíce de disseminação do acervo arquivístico da UFPa, restrito à pesquisa presencial;</t>
  </si>
  <si>
    <t>Criação de grupo de trabalho sobre RDC-Arq para elaboração do projeto de implantação.</t>
  </si>
  <si>
    <t>CATEC/ CAP</t>
  </si>
  <si>
    <t>A execução do trabalho será realiada com base em cronograma previamente elaborado conjuntamente com a CAP, a fim de atender os prazos previstos para realização da inciaitiva.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</si>
</sst>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[$-416]mmmm/yyyy"/>
    <numFmt numFmtId="166" formatCode="dd/mm/yy"/>
    <numFmt numFmtId="167" formatCode="_-&quot;R$&quot;\ * #,##0.00_-;\-&quot;R$&quot;\ * #,##0.00_-;_-&quot;R$&quot;\ * &quot;-&quot;??_-;_-@"/>
  </numFmts>
  <fonts count="37" x14ac:knownFonts="1">
    <font>
      <sz val="11"/>
      <color theme="1"/>
      <name val="Arial"/>
    </font>
    <font>
      <b/>
      <sz val="15"/>
      <color theme="1"/>
      <name val="Calibri"/>
      <family val="2"/>
    </font>
    <font>
      <sz val="11"/>
      <name val="Arial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i/>
      <sz val="25"/>
      <color theme="1"/>
      <name val="Calibri"/>
      <family val="2"/>
    </font>
    <font>
      <sz val="11"/>
      <color theme="0"/>
      <name val="Calibri"/>
      <family val="2"/>
    </font>
    <font>
      <b/>
      <i/>
      <sz val="20"/>
      <color rgb="FF0F243E"/>
      <name val="Calibri"/>
      <family val="2"/>
    </font>
    <font>
      <b/>
      <sz val="15"/>
      <color theme="0"/>
      <name val="Calibri"/>
      <family val="2"/>
    </font>
    <font>
      <sz val="15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0"/>
      <name val="Times New Roman"/>
      <family val="1"/>
    </font>
    <font>
      <sz val="11"/>
      <color theme="1"/>
      <name val="Times New Roman"/>
      <family val="1"/>
    </font>
    <font>
      <b/>
      <i/>
      <u/>
      <sz val="25"/>
      <color rgb="FF0F243E"/>
      <name val="Calibri"/>
      <family val="2"/>
    </font>
    <font>
      <i/>
      <sz val="20"/>
      <color rgb="FF0F243E"/>
      <name val="Calibri"/>
      <family val="2"/>
    </font>
    <font>
      <i/>
      <sz val="11"/>
      <color rgb="FF000000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Calibri"/>
      <family val="2"/>
    </font>
    <font>
      <sz val="15"/>
      <color theme="1"/>
      <name val="Calibr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1"/>
      <color theme="1"/>
      <name val="Calibri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</font>
    <font>
      <sz val="11"/>
      <color theme="1"/>
      <name val="Calibri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595959"/>
        <bgColor rgb="FF595959"/>
      </patternFill>
    </fill>
    <fill>
      <patternFill patternType="solid">
        <fgColor rgb="FF00B0F0"/>
        <bgColor rgb="FF00B0F0"/>
      </patternFill>
    </fill>
    <fill>
      <patternFill patternType="solid">
        <fgColor rgb="FF33CC33"/>
        <bgColor rgb="FF33CC33"/>
      </patternFill>
    </fill>
    <fill>
      <patternFill patternType="solid">
        <fgColor rgb="FFFFFF00"/>
        <bgColor rgb="FFFFFF00"/>
      </patternFill>
    </fill>
    <fill>
      <patternFill patternType="solid">
        <fgColor rgb="FFE36C09"/>
        <bgColor rgb="FFE36C09"/>
      </patternFill>
    </fill>
    <fill>
      <patternFill patternType="solid">
        <fgColor rgb="FFFF0000"/>
        <bgColor rgb="FFFF0000"/>
      </patternFill>
    </fill>
    <fill>
      <patternFill patternType="solid">
        <fgColor theme="1"/>
        <bgColor theme="1"/>
      </patternFill>
    </fill>
    <fill>
      <patternFill patternType="solid">
        <fgColor rgb="FF3F3151"/>
        <bgColor rgb="FF3F3151"/>
      </patternFill>
    </fill>
    <fill>
      <patternFill patternType="solid">
        <fgColor rgb="FFD8D8D8"/>
        <bgColor rgb="FFD8D8D8"/>
      </patternFill>
    </fill>
    <fill>
      <patternFill patternType="solid">
        <fgColor rgb="FF0F243E"/>
        <bgColor rgb="FF0F243E"/>
      </patternFill>
    </fill>
    <fill>
      <patternFill patternType="solid">
        <fgColor rgb="FF974806"/>
        <bgColor rgb="FF974806"/>
      </patternFill>
    </fill>
    <fill>
      <patternFill patternType="solid">
        <fgColor rgb="FF205867"/>
        <bgColor rgb="FF205867"/>
      </patternFill>
    </fill>
    <fill>
      <patternFill patternType="solid">
        <fgColor rgb="FF632423"/>
        <bgColor rgb="FF632423"/>
      </patternFill>
    </fill>
    <fill>
      <patternFill patternType="solid">
        <fgColor rgb="FF3E4D1F"/>
        <bgColor rgb="FF3E4D1F"/>
      </patternFill>
    </fill>
    <fill>
      <patternFill patternType="solid">
        <fgColor rgb="FFC6D9F0"/>
        <bgColor rgb="FFC6D9F0"/>
      </patternFill>
    </fill>
    <fill>
      <patternFill patternType="solid">
        <fgColor rgb="FFFBD4B4"/>
        <bgColor rgb="FFFBD4B4"/>
      </patternFill>
    </fill>
    <fill>
      <patternFill patternType="solid">
        <fgColor rgb="FFB6DDE8"/>
        <bgColor rgb="FFB6DDE8"/>
      </patternFill>
    </fill>
    <fill>
      <patternFill patternType="solid">
        <fgColor rgb="FFE5B8B7"/>
        <bgColor rgb="FFE5B8B7"/>
      </patternFill>
    </fill>
    <fill>
      <patternFill patternType="solid">
        <fgColor rgb="FFD6E3BC"/>
        <bgColor rgb="FFD6E3BC"/>
      </patternFill>
    </fill>
    <fill>
      <patternFill patternType="solid">
        <fgColor rgb="FF17365D"/>
        <bgColor rgb="FF17365D"/>
      </patternFill>
    </fill>
    <fill>
      <patternFill patternType="solid">
        <fgColor rgb="FF27697B"/>
        <bgColor rgb="FF27697B"/>
      </patternFill>
    </fill>
    <fill>
      <patternFill patternType="solid">
        <fgColor rgb="FF3278CC"/>
        <bgColor rgb="FF3278CC"/>
      </patternFill>
    </fill>
    <fill>
      <patternFill patternType="solid">
        <fgColor rgb="FF5690D6"/>
        <bgColor rgb="FF5690D6"/>
      </patternFill>
    </fill>
    <fill>
      <patternFill patternType="solid">
        <fgColor rgb="FFD0E0F4"/>
        <bgColor rgb="FFD0E0F4"/>
      </patternFill>
    </fill>
    <fill>
      <patternFill patternType="solid">
        <fgColor rgb="FFA2D4E2"/>
        <bgColor rgb="FFA2D4E2"/>
      </patternFill>
    </fill>
    <fill>
      <patternFill patternType="solid">
        <fgColor rgb="FFA8C6EA"/>
        <bgColor rgb="FFA8C6EA"/>
      </patternFill>
    </fill>
    <fill>
      <patternFill patternType="solid">
        <fgColor rgb="FFD7E5F5"/>
        <bgColor rgb="FFD7E5F5"/>
      </patternFill>
    </fill>
    <fill>
      <patternFill patternType="solid">
        <fgColor rgb="FFDAEEF3"/>
        <bgColor rgb="FFDAEEF3"/>
      </patternFill>
    </fill>
    <fill>
      <patternFill patternType="solid">
        <fgColor rgb="FFFFFFFF"/>
        <bgColor rgb="FFFFFFFF"/>
      </patternFill>
    </fill>
  </fills>
  <borders count="8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30">
    <xf numFmtId="0" fontId="0" fillId="0" borderId="0" xfId="0" applyFont="1" applyAlignment="1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0" fillId="0" borderId="0" xfId="0" applyFont="1"/>
    <xf numFmtId="0" fontId="8" fillId="5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0" fillId="0" borderId="17" xfId="0" applyFont="1" applyBorder="1"/>
    <xf numFmtId="0" fontId="7" fillId="7" borderId="9" xfId="0" applyFont="1" applyFill="1" applyBorder="1" applyAlignment="1">
      <alignment horizontal="center" vertical="center" wrapText="1"/>
    </xf>
    <xf numFmtId="0" fontId="5" fillId="0" borderId="18" xfId="0" applyFont="1" applyBorder="1"/>
    <xf numFmtId="0" fontId="0" fillId="0" borderId="19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9" borderId="23" xfId="0" applyFont="1" applyFill="1" applyBorder="1" applyAlignment="1">
      <alignment horizontal="center" vertical="center"/>
    </xf>
    <xf numFmtId="0" fontId="3" fillId="9" borderId="30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3" fillId="9" borderId="34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/>
    </xf>
    <xf numFmtId="0" fontId="4" fillId="16" borderId="8" xfId="0" applyFont="1" applyFill="1" applyBorder="1" applyAlignment="1">
      <alignment horizontal="center" vertical="center"/>
    </xf>
    <xf numFmtId="0" fontId="4" fillId="16" borderId="9" xfId="0" applyFont="1" applyFill="1" applyBorder="1" applyAlignment="1">
      <alignment horizontal="center" vertical="center"/>
    </xf>
    <xf numFmtId="0" fontId="4" fillId="17" borderId="7" xfId="0" applyFont="1" applyFill="1" applyBorder="1" applyAlignment="1">
      <alignment horizontal="center" vertical="center" wrapText="1"/>
    </xf>
    <xf numFmtId="0" fontId="4" fillId="17" borderId="9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 wrapText="1"/>
    </xf>
    <xf numFmtId="0" fontId="4" fillId="18" borderId="8" xfId="0" applyFont="1" applyFill="1" applyBorder="1" applyAlignment="1">
      <alignment horizontal="center" vertical="center" wrapText="1"/>
    </xf>
    <xf numFmtId="0" fontId="4" fillId="18" borderId="9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4" fillId="20" borderId="7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horizontal="center" vertical="center" wrapText="1"/>
    </xf>
    <xf numFmtId="0" fontId="4" fillId="20" borderId="9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4" fillId="5" borderId="8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4" fillId="5" borderId="41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11" fillId="0" borderId="3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/>
    </xf>
    <xf numFmtId="0" fontId="3" fillId="4" borderId="42" xfId="0" applyFont="1" applyFill="1" applyBorder="1" applyAlignment="1">
      <alignment horizontal="center" vertical="center"/>
    </xf>
    <xf numFmtId="0" fontId="3" fillId="5" borderId="41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4" fillId="16" borderId="46" xfId="0" applyFont="1" applyFill="1" applyBorder="1" applyAlignment="1">
      <alignment horizontal="center" vertical="center"/>
    </xf>
    <xf numFmtId="0" fontId="4" fillId="17" borderId="46" xfId="0" applyFont="1" applyFill="1" applyBorder="1" applyAlignment="1">
      <alignment horizontal="center" vertical="center" wrapText="1"/>
    </xf>
    <xf numFmtId="0" fontId="4" fillId="19" borderId="48" xfId="0" applyFont="1" applyFill="1" applyBorder="1" applyAlignment="1">
      <alignment horizontal="center" vertical="center" wrapText="1"/>
    </xf>
    <xf numFmtId="0" fontId="4" fillId="20" borderId="48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 wrapText="1"/>
    </xf>
    <xf numFmtId="0" fontId="13" fillId="11" borderId="51" xfId="0" applyFont="1" applyFill="1" applyBorder="1" applyAlignment="1">
      <alignment horizontal="center" vertical="center"/>
    </xf>
    <xf numFmtId="0" fontId="3" fillId="24" borderId="55" xfId="0" applyFont="1" applyFill="1" applyBorder="1" applyAlignment="1">
      <alignment horizontal="center" vertical="center" wrapText="1"/>
    </xf>
    <xf numFmtId="0" fontId="4" fillId="27" borderId="42" xfId="0" applyFont="1" applyFill="1" applyBorder="1" applyAlignment="1">
      <alignment horizontal="center" vertical="center" wrapText="1"/>
    </xf>
    <xf numFmtId="0" fontId="5" fillId="26" borderId="7" xfId="0" applyFont="1" applyFill="1" applyBorder="1" applyAlignment="1">
      <alignment horizontal="center" vertical="center" wrapText="1"/>
    </xf>
    <xf numFmtId="0" fontId="5" fillId="26" borderId="8" xfId="0" applyFont="1" applyFill="1" applyBorder="1" applyAlignment="1">
      <alignment horizontal="center" vertical="center" wrapText="1"/>
    </xf>
    <xf numFmtId="0" fontId="5" fillId="27" borderId="30" xfId="0" applyFont="1" applyFill="1" applyBorder="1" applyAlignment="1">
      <alignment horizontal="center" vertical="center" wrapText="1"/>
    </xf>
    <xf numFmtId="0" fontId="5" fillId="27" borderId="8" xfId="0" applyFont="1" applyFill="1" applyBorder="1" applyAlignment="1">
      <alignment horizontal="center" vertical="center" wrapText="1"/>
    </xf>
    <xf numFmtId="0" fontId="5" fillId="27" borderId="9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textRotation="90" wrapText="1"/>
    </xf>
    <xf numFmtId="0" fontId="5" fillId="29" borderId="8" xfId="0" applyFont="1" applyFill="1" applyBorder="1" applyAlignment="1">
      <alignment horizontal="left" vertical="center" wrapText="1"/>
    </xf>
    <xf numFmtId="165" fontId="5" fillId="0" borderId="4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167" fontId="5" fillId="0" borderId="8" xfId="0" applyNumberFormat="1" applyFont="1" applyBorder="1" applyAlignment="1">
      <alignment horizontal="center" vertical="center" wrapText="1"/>
    </xf>
    <xf numFmtId="167" fontId="5" fillId="0" borderId="1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8" fillId="0" borderId="0" xfId="0" applyFont="1"/>
    <xf numFmtId="0" fontId="20" fillId="2" borderId="51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/>
    </xf>
    <xf numFmtId="0" fontId="18" fillId="0" borderId="62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/>
    </xf>
    <xf numFmtId="0" fontId="19" fillId="6" borderId="7" xfId="0" applyFont="1" applyFill="1" applyBorder="1" applyAlignment="1">
      <alignment horizontal="center" vertical="center"/>
    </xf>
    <xf numFmtId="0" fontId="19" fillId="7" borderId="10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/>
    <xf numFmtId="0" fontId="20" fillId="2" borderId="69" xfId="0" applyFont="1" applyFill="1" applyBorder="1" applyAlignment="1">
      <alignment horizontal="center" vertical="center"/>
    </xf>
    <xf numFmtId="0" fontId="20" fillId="2" borderId="70" xfId="0" applyFont="1" applyFill="1" applyBorder="1" applyAlignment="1">
      <alignment horizontal="center" vertical="center"/>
    </xf>
    <xf numFmtId="49" fontId="18" fillId="0" borderId="9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0" fontId="19" fillId="7" borderId="5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18" fillId="7" borderId="5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 wrapText="1"/>
    </xf>
    <xf numFmtId="0" fontId="19" fillId="6" borderId="8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8" fillId="6" borderId="8" xfId="0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18" fillId="6" borderId="9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8" fillId="0" borderId="16" xfId="0" applyFont="1" applyBorder="1"/>
    <xf numFmtId="0" fontId="18" fillId="0" borderId="17" xfId="0" applyFont="1" applyBorder="1"/>
    <xf numFmtId="0" fontId="19" fillId="7" borderId="9" xfId="0" applyFont="1" applyFill="1" applyBorder="1" applyAlignment="1">
      <alignment horizontal="center" vertical="center" wrapText="1"/>
    </xf>
    <xf numFmtId="0" fontId="18" fillId="0" borderId="19" xfId="0" applyFont="1" applyBorder="1"/>
    <xf numFmtId="0" fontId="5" fillId="0" borderId="0" xfId="0" applyFont="1" applyAlignment="1">
      <alignment vertical="center"/>
    </xf>
    <xf numFmtId="0" fontId="20" fillId="2" borderId="69" xfId="0" applyFont="1" applyFill="1" applyBorder="1" applyAlignment="1">
      <alignment horizontal="center" wrapText="1"/>
    </xf>
    <xf numFmtId="0" fontId="20" fillId="2" borderId="71" xfId="0" applyFont="1" applyFill="1" applyBorder="1" applyAlignment="1">
      <alignment horizontal="center" vertical="top" wrapText="1"/>
    </xf>
    <xf numFmtId="0" fontId="20" fillId="2" borderId="71" xfId="0" applyFont="1" applyFill="1" applyBorder="1" applyAlignment="1">
      <alignment horizontal="center" wrapText="1"/>
    </xf>
    <xf numFmtId="0" fontId="20" fillId="2" borderId="70" xfId="0" applyFont="1" applyFill="1" applyBorder="1" applyAlignment="1">
      <alignment horizontal="center" wrapText="1"/>
    </xf>
    <xf numFmtId="0" fontId="19" fillId="4" borderId="7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5" fillId="8" borderId="74" xfId="0" applyFont="1" applyFill="1" applyBorder="1" applyAlignment="1">
      <alignment vertical="center"/>
    </xf>
    <xf numFmtId="0" fontId="5" fillId="8" borderId="75" xfId="0" applyFont="1" applyFill="1" applyBorder="1" applyAlignment="1">
      <alignment vertical="center"/>
    </xf>
    <xf numFmtId="0" fontId="5" fillId="8" borderId="76" xfId="0" applyFont="1" applyFill="1" applyBorder="1" applyAlignment="1">
      <alignment vertical="center"/>
    </xf>
    <xf numFmtId="0" fontId="19" fillId="6" borderId="69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center" wrapText="1"/>
    </xf>
    <xf numFmtId="166" fontId="5" fillId="0" borderId="9" xfId="0" applyNumberFormat="1" applyFont="1" applyBorder="1" applyAlignment="1">
      <alignment horizontal="center" vertical="center" wrapText="1"/>
    </xf>
    <xf numFmtId="166" fontId="5" fillId="0" borderId="65" xfId="0" applyNumberFormat="1" applyFont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166" fontId="5" fillId="0" borderId="12" xfId="0" applyNumberFormat="1" applyFont="1" applyBorder="1" applyAlignment="1">
      <alignment horizontal="center" vertical="center" wrapText="1"/>
    </xf>
    <xf numFmtId="166" fontId="5" fillId="0" borderId="66" xfId="0" applyNumberFormat="1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0" fillId="0" borderId="39" xfId="0" applyFont="1" applyBorder="1" applyAlignment="1">
      <alignment vertical="center" wrapText="1"/>
    </xf>
    <xf numFmtId="0" fontId="0" fillId="0" borderId="0" xfId="0" applyFont="1" applyAlignment="1"/>
    <xf numFmtId="0" fontId="5" fillId="0" borderId="78" xfId="0" applyFont="1" applyBorder="1" applyAlignment="1">
      <alignment horizontal="center" vertical="center" wrapText="1"/>
    </xf>
    <xf numFmtId="0" fontId="0" fillId="0" borderId="0" xfId="0" applyFont="1" applyAlignment="1"/>
    <xf numFmtId="0" fontId="5" fillId="0" borderId="79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30" fillId="0" borderId="42" xfId="0" applyFont="1" applyBorder="1" applyAlignment="1">
      <alignment vertical="center" wrapText="1"/>
    </xf>
    <xf numFmtId="0" fontId="5" fillId="0" borderId="81" xfId="0" applyFont="1" applyBorder="1" applyAlignment="1">
      <alignment horizontal="center" vertical="center" wrapText="1"/>
    </xf>
    <xf numFmtId="0" fontId="5" fillId="0" borderId="8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65" xfId="0" applyFont="1" applyBorder="1" applyAlignment="1">
      <alignment vertical="center" wrapText="1"/>
    </xf>
    <xf numFmtId="166" fontId="5" fillId="0" borderId="65" xfId="0" applyNumberFormat="1" applyFont="1" applyBorder="1" applyAlignment="1">
      <alignment horizontal="left" vertical="center" wrapText="1"/>
    </xf>
    <xf numFmtId="0" fontId="33" fillId="0" borderId="41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3" fillId="0" borderId="42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165" fontId="32" fillId="0" borderId="40" xfId="0" applyNumberFormat="1" applyFont="1" applyBorder="1" applyAlignment="1">
      <alignment horizontal="center" vertical="center" wrapText="1"/>
    </xf>
    <xf numFmtId="0" fontId="33" fillId="0" borderId="65" xfId="0" applyFont="1" applyBorder="1" applyAlignment="1">
      <alignment vertical="center" wrapText="1"/>
    </xf>
    <xf numFmtId="0" fontId="34" fillId="0" borderId="78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left" vertical="center" wrapText="1"/>
    </xf>
    <xf numFmtId="0" fontId="32" fillId="29" borderId="8" xfId="0" applyFont="1" applyFill="1" applyBorder="1" applyAlignment="1">
      <alignment horizontal="left" vertical="center" wrapText="1"/>
    </xf>
    <xf numFmtId="0" fontId="32" fillId="0" borderId="9" xfId="0" applyFont="1" applyBorder="1" applyAlignment="1">
      <alignment horizontal="left" vertical="center" wrapText="1"/>
    </xf>
    <xf numFmtId="0" fontId="35" fillId="0" borderId="42" xfId="0" applyFont="1" applyBorder="1" applyAlignment="1">
      <alignment vertical="center" wrapText="1"/>
    </xf>
    <xf numFmtId="0" fontId="32" fillId="0" borderId="40" xfId="0" applyFont="1" applyBorder="1" applyAlignment="1">
      <alignment horizontal="center" vertical="center" wrapText="1"/>
    </xf>
    <xf numFmtId="0" fontId="32" fillId="0" borderId="65" xfId="0" applyFont="1" applyBorder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0" fontId="5" fillId="0" borderId="42" xfId="0" applyFont="1" applyBorder="1" applyAlignment="1">
      <alignment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42" xfId="0" applyFont="1" applyBorder="1" applyAlignment="1">
      <alignment horizontal="center" vertical="center" wrapText="1"/>
    </xf>
    <xf numFmtId="0" fontId="32" fillId="0" borderId="49" xfId="0" applyFont="1" applyBorder="1" applyAlignment="1">
      <alignment horizontal="center" vertical="center" wrapText="1"/>
    </xf>
    <xf numFmtId="0" fontId="30" fillId="30" borderId="78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5" fillId="0" borderId="64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8" borderId="13" xfId="0" applyFont="1" applyFill="1" applyBorder="1" applyAlignment="1">
      <alignment horizontal="center" vertical="center" textRotation="90"/>
    </xf>
    <xf numFmtId="0" fontId="2" fillId="0" borderId="14" xfId="0" applyFont="1" applyBorder="1"/>
    <xf numFmtId="0" fontId="2" fillId="0" borderId="15" xfId="0" applyFont="1" applyBorder="1"/>
    <xf numFmtId="0" fontId="9" fillId="8" borderId="20" xfId="0" applyFont="1" applyFill="1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/>
    <xf numFmtId="0" fontId="3" fillId="13" borderId="37" xfId="0" applyFont="1" applyFill="1" applyBorder="1" applyAlignment="1">
      <alignment horizontal="center" vertical="center" wrapText="1"/>
    </xf>
    <xf numFmtId="0" fontId="2" fillId="0" borderId="25" xfId="0" applyFont="1" applyBorder="1"/>
    <xf numFmtId="0" fontId="2" fillId="0" borderId="26" xfId="0" applyFont="1" applyBorder="1"/>
    <xf numFmtId="0" fontId="3" fillId="14" borderId="37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0" fillId="10" borderId="27" xfId="0" applyFont="1" applyFill="1" applyBorder="1" applyAlignment="1">
      <alignment horizontal="center" vertical="center"/>
    </xf>
    <xf numFmtId="0" fontId="2" fillId="0" borderId="28" xfId="0" applyFont="1" applyBorder="1"/>
    <xf numFmtId="0" fontId="2" fillId="0" borderId="29" xfId="0" applyFont="1" applyBorder="1"/>
    <xf numFmtId="0" fontId="2" fillId="0" borderId="16" xfId="0" applyFont="1" applyBorder="1"/>
    <xf numFmtId="0" fontId="0" fillId="0" borderId="0" xfId="0" applyFont="1" applyAlignment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36" xfId="0" applyFont="1" applyBorder="1"/>
    <xf numFmtId="0" fontId="5" fillId="0" borderId="31" xfId="0" applyFont="1" applyBorder="1" applyAlignment="1">
      <alignment horizontal="center" vertical="center" wrapText="1"/>
    </xf>
    <xf numFmtId="0" fontId="2" fillId="0" borderId="32" xfId="0" applyFont="1" applyBorder="1"/>
    <xf numFmtId="0" fontId="2" fillId="0" borderId="33" xfId="0" applyFont="1" applyBorder="1"/>
    <xf numFmtId="0" fontId="5" fillId="0" borderId="35" xfId="0" applyFont="1" applyBorder="1" applyAlignment="1">
      <alignment horizontal="center" vertical="center" wrapText="1"/>
    </xf>
    <xf numFmtId="0" fontId="3" fillId="11" borderId="37" xfId="0" applyFont="1" applyFill="1" applyBorder="1" applyAlignment="1">
      <alignment horizontal="center" vertical="center"/>
    </xf>
    <xf numFmtId="0" fontId="3" fillId="12" borderId="37" xfId="0" applyFont="1" applyFill="1" applyBorder="1" applyAlignment="1">
      <alignment horizontal="center" vertical="center" wrapText="1"/>
    </xf>
    <xf numFmtId="0" fontId="3" fillId="15" borderId="37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center" wrapText="1"/>
    </xf>
    <xf numFmtId="0" fontId="3" fillId="14" borderId="45" xfId="0" applyFont="1" applyFill="1" applyBorder="1" applyAlignment="1">
      <alignment horizontal="center" vertical="center" wrapText="1"/>
    </xf>
    <xf numFmtId="0" fontId="4" fillId="18" borderId="31" xfId="0" applyFont="1" applyFill="1" applyBorder="1" applyAlignment="1">
      <alignment horizontal="center" vertical="center" wrapText="1"/>
    </xf>
    <xf numFmtId="0" fontId="2" fillId="0" borderId="47" xfId="0" applyFont="1" applyBorder="1"/>
    <xf numFmtId="0" fontId="3" fillId="12" borderId="43" xfId="0" applyFont="1" applyFill="1" applyBorder="1" applyAlignment="1">
      <alignment horizontal="center" vertical="center" wrapText="1"/>
    </xf>
    <xf numFmtId="0" fontId="2" fillId="0" borderId="44" xfId="0" applyFont="1" applyBorder="1"/>
    <xf numFmtId="0" fontId="3" fillId="15" borderId="45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8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left" vertical="center" wrapText="1"/>
    </xf>
    <xf numFmtId="0" fontId="3" fillId="21" borderId="43" xfId="0" applyFont="1" applyFill="1" applyBorder="1" applyAlignment="1">
      <alignment horizontal="center" vertical="center"/>
    </xf>
    <xf numFmtId="0" fontId="2" fillId="0" borderId="53" xfId="0" applyFont="1" applyBorder="1"/>
    <xf numFmtId="0" fontId="2" fillId="0" borderId="54" xfId="0" applyFont="1" applyBorder="1"/>
    <xf numFmtId="0" fontId="3" fillId="22" borderId="43" xfId="0" applyFont="1" applyFill="1" applyBorder="1" applyAlignment="1">
      <alignment horizontal="center" vertical="center" wrapText="1"/>
    </xf>
    <xf numFmtId="0" fontId="3" fillId="23" borderId="37" xfId="0" applyFont="1" applyFill="1" applyBorder="1" applyAlignment="1">
      <alignment horizontal="center" vertical="center" wrapText="1"/>
    </xf>
    <xf numFmtId="0" fontId="5" fillId="0" borderId="78" xfId="0" applyFont="1" applyBorder="1" applyAlignment="1">
      <alignment horizontal="center" vertical="center" wrapText="1"/>
    </xf>
    <xf numFmtId="0" fontId="4" fillId="25" borderId="56" xfId="0" applyFont="1" applyFill="1" applyBorder="1" applyAlignment="1">
      <alignment horizontal="center" vertical="center"/>
    </xf>
    <xf numFmtId="0" fontId="4" fillId="25" borderId="57" xfId="0" applyFont="1" applyFill="1" applyBorder="1" applyAlignment="1">
      <alignment horizontal="center" vertical="center"/>
    </xf>
    <xf numFmtId="0" fontId="2" fillId="0" borderId="80" xfId="0" applyFont="1" applyBorder="1"/>
    <xf numFmtId="0" fontId="4" fillId="28" borderId="61" xfId="0" applyFont="1" applyFill="1" applyBorder="1" applyAlignment="1">
      <alignment horizontal="center" vertical="center" wrapText="1"/>
    </xf>
    <xf numFmtId="0" fontId="2" fillId="0" borderId="64" xfId="0" applyFont="1" applyBorder="1"/>
    <xf numFmtId="0" fontId="2" fillId="0" borderId="62" xfId="0" applyFont="1" applyBorder="1"/>
    <xf numFmtId="0" fontId="4" fillId="25" borderId="58" xfId="0" applyFont="1" applyFill="1" applyBorder="1" applyAlignment="1">
      <alignment horizontal="center" vertical="center"/>
    </xf>
    <xf numFmtId="0" fontId="2" fillId="0" borderId="63" xfId="0" applyFont="1" applyBorder="1"/>
    <xf numFmtId="0" fontId="4" fillId="26" borderId="37" xfId="0" applyFont="1" applyFill="1" applyBorder="1" applyAlignment="1">
      <alignment horizontal="center" vertical="center" wrapText="1"/>
    </xf>
    <xf numFmtId="0" fontId="2" fillId="0" borderId="59" xfId="0" applyFont="1" applyBorder="1"/>
    <xf numFmtId="0" fontId="4" fillId="26" borderId="24" xfId="0" applyFont="1" applyFill="1" applyBorder="1" applyAlignment="1">
      <alignment horizontal="center" vertical="center" wrapText="1"/>
    </xf>
    <xf numFmtId="0" fontId="4" fillId="26" borderId="58" xfId="0" applyFont="1" applyFill="1" applyBorder="1" applyAlignment="1">
      <alignment horizontal="center" vertical="center" wrapText="1"/>
    </xf>
    <xf numFmtId="0" fontId="4" fillId="27" borderId="60" xfId="0" applyFont="1" applyFill="1" applyBorder="1" applyAlignment="1">
      <alignment horizontal="center" vertical="center" wrapText="1"/>
    </xf>
    <xf numFmtId="0" fontId="4" fillId="27" borderId="31" xfId="0" applyFont="1" applyFill="1" applyBorder="1" applyAlignment="1">
      <alignment horizontal="center" vertical="center" wrapText="1"/>
    </xf>
    <xf numFmtId="0" fontId="16" fillId="10" borderId="39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20" fillId="2" borderId="13" xfId="0" applyFont="1" applyFill="1" applyBorder="1" applyAlignment="1">
      <alignment horizontal="center" vertical="center" textRotation="90"/>
    </xf>
    <xf numFmtId="0" fontId="18" fillId="0" borderId="16" xfId="0" applyFont="1" applyBorder="1" applyAlignment="1">
      <alignment horizontal="center"/>
    </xf>
    <xf numFmtId="0" fontId="20" fillId="2" borderId="20" xfId="0" applyFont="1" applyFill="1" applyBorder="1" applyAlignment="1">
      <alignment horizontal="center"/>
    </xf>
    <xf numFmtId="0" fontId="18" fillId="0" borderId="39" xfId="0" applyFont="1" applyBorder="1" applyAlignment="1">
      <alignment horizontal="center" vertical="center" wrapText="1"/>
    </xf>
    <xf numFmtId="0" fontId="2" fillId="0" borderId="72" xfId="0" applyFont="1" applyBorder="1"/>
    <xf numFmtId="0" fontId="18" fillId="0" borderId="39" xfId="0" applyFont="1" applyBorder="1" applyAlignment="1">
      <alignment horizontal="left" vertical="center" wrapText="1"/>
    </xf>
    <xf numFmtId="0" fontId="18" fillId="0" borderId="40" xfId="0" applyFont="1" applyBorder="1" applyAlignment="1">
      <alignment horizontal="center" vertical="center" wrapText="1"/>
    </xf>
    <xf numFmtId="0" fontId="2" fillId="0" borderId="73" xfId="0" applyFont="1" applyBorder="1"/>
    <xf numFmtId="0" fontId="18" fillId="0" borderId="57" xfId="0" applyFont="1" applyBorder="1" applyAlignment="1">
      <alignment horizontal="center" vertical="center" wrapText="1"/>
    </xf>
    <xf numFmtId="0" fontId="18" fillId="0" borderId="57" xfId="0" applyFont="1" applyBorder="1" applyAlignment="1">
      <alignment horizontal="left" vertical="center" wrapText="1"/>
    </xf>
    <xf numFmtId="0" fontId="18" fillId="0" borderId="58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/>
    </xf>
    <xf numFmtId="0" fontId="2" fillId="0" borderId="77" xfId="0" applyFont="1" applyBorder="1"/>
    <xf numFmtId="0" fontId="14" fillId="0" borderId="1" xfId="0" applyFont="1" applyBorder="1" applyAlignment="1">
      <alignment horizontal="center" vertical="center" wrapText="1"/>
    </xf>
    <xf numFmtId="0" fontId="3" fillId="21" borderId="37" xfId="0" applyFont="1" applyFill="1" applyBorder="1" applyAlignment="1">
      <alignment horizontal="center" vertical="center" wrapText="1"/>
    </xf>
    <xf numFmtId="0" fontId="3" fillId="22" borderId="37" xfId="0" applyFont="1" applyFill="1" applyBorder="1" applyAlignment="1">
      <alignment horizontal="center" vertical="center" wrapText="1"/>
    </xf>
    <xf numFmtId="0" fontId="4" fillId="25" borderId="40" xfId="0" applyFont="1" applyFill="1" applyBorder="1" applyAlignment="1">
      <alignment horizontal="center" vertical="center" wrapText="1"/>
    </xf>
    <xf numFmtId="0" fontId="4" fillId="26" borderId="60" xfId="0" applyFont="1" applyFill="1" applyBorder="1" applyAlignment="1">
      <alignment horizontal="center" vertical="center" wrapText="1"/>
    </xf>
    <xf numFmtId="0" fontId="4" fillId="25" borderId="38" xfId="0" applyFont="1" applyFill="1" applyBorder="1" applyAlignment="1">
      <alignment horizontal="center" vertical="center" wrapText="1"/>
    </xf>
    <xf numFmtId="0" fontId="4" fillId="26" borderId="31" xfId="0" applyFont="1" applyFill="1" applyBorder="1" applyAlignment="1">
      <alignment horizontal="center" vertical="center" wrapText="1"/>
    </xf>
    <xf numFmtId="0" fontId="4" fillId="26" borderId="40" xfId="0" applyFont="1" applyFill="1" applyBorder="1" applyAlignment="1">
      <alignment horizontal="center" vertical="center" wrapText="1"/>
    </xf>
    <xf numFmtId="0" fontId="4" fillId="25" borderId="39" xfId="0" applyFont="1" applyFill="1" applyBorder="1" applyAlignment="1">
      <alignment horizontal="center" vertical="center" wrapText="1"/>
    </xf>
  </cellXfs>
  <cellStyles count="1">
    <cellStyle name="Normal" xfId="0" builtinId="0"/>
  </cellStyles>
  <dxfs count="359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0C0C0C"/>
          <bgColor rgb="FF0C0C0C"/>
        </patternFill>
      </fill>
    </dxf>
    <dxf>
      <fill>
        <patternFill patternType="solid">
          <fgColor rgb="FF0C0C0C"/>
          <bgColor rgb="FF0C0C0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0C0C0C"/>
          <bgColor rgb="FF0C0C0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0C0C0C"/>
          <bgColor rgb="FF0C0C0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0C0C0C"/>
          <bgColor rgb="FF0C0C0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0C0C0C"/>
          <bgColor rgb="FF0C0C0C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0C0C0C"/>
          <bgColor rgb="FF0C0C0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0C0C0C"/>
          <bgColor rgb="FF0C0C0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0C0C0C"/>
          <bgColor rgb="FF0C0C0C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33CC33"/>
          <bgColor rgb="FF33CC33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36C09"/>
          <bgColor rgb="FFE36C0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1</xdr:row>
      <xdr:rowOff>47625</xdr:rowOff>
    </xdr:from>
    <xdr:ext cx="352425" cy="419100"/>
    <xdr:pic>
      <xdr:nvPicPr>
        <xdr:cNvPr id="2" name="image1.png" descr="Resultado de imagem para logo ufpa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1</xdr:row>
      <xdr:rowOff>238125</xdr:rowOff>
    </xdr:from>
    <xdr:ext cx="1076325" cy="1285875"/>
    <xdr:pic>
      <xdr:nvPicPr>
        <xdr:cNvPr id="2" name="image1.png" descr="Resultado de imagem para logo ufpa">
          <a:extLst>
            <a:ext uri="{FF2B5EF4-FFF2-40B4-BE49-F238E27FC236}">
              <a16:creationId xmlns="" xmlns:a16="http://schemas.microsoft.com/office/drawing/2014/main" id="{00000000-0008-0000-1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9525</xdr:colOff>
      <xdr:row>0</xdr:row>
      <xdr:rowOff>142875</xdr:rowOff>
    </xdr:from>
    <xdr:ext cx="4305300" cy="2438400"/>
    <xdr:pic>
      <xdr:nvPicPr>
        <xdr:cNvPr id="3" name="image3.png">
          <a:extLst>
            <a:ext uri="{FF2B5EF4-FFF2-40B4-BE49-F238E27FC236}">
              <a16:creationId xmlns="" xmlns:a16="http://schemas.microsoft.com/office/drawing/2014/main" id="{00000000-0008-0000-1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704850</xdr:colOff>
      <xdr:row>0</xdr:row>
      <xdr:rowOff>142875</xdr:rowOff>
    </xdr:from>
    <xdr:ext cx="4257675" cy="2419350"/>
    <xdr:pic>
      <xdr:nvPicPr>
        <xdr:cNvPr id="4" name="image2.png">
          <a:extLst>
            <a:ext uri="{FF2B5EF4-FFF2-40B4-BE49-F238E27FC236}">
              <a16:creationId xmlns="" xmlns:a16="http://schemas.microsoft.com/office/drawing/2014/main" id="{00000000-0008-0000-1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981075</xdr:colOff>
      <xdr:row>0</xdr:row>
      <xdr:rowOff>133350</xdr:rowOff>
    </xdr:from>
    <xdr:ext cx="3457575" cy="1952625"/>
    <xdr:pic>
      <xdr:nvPicPr>
        <xdr:cNvPr id="5" name="image5.png">
          <a:extLst>
            <a:ext uri="{FF2B5EF4-FFF2-40B4-BE49-F238E27FC236}">
              <a16:creationId xmlns="" xmlns:a16="http://schemas.microsoft.com/office/drawing/2014/main" id="{00000000-0008-0000-14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5572125" cy="3457575"/>
    <xdr:pic>
      <xdr:nvPicPr>
        <xdr:cNvPr id="2" name="image6.png">
          <a:extLst>
            <a:ext uri="{FF2B5EF4-FFF2-40B4-BE49-F238E27FC236}">
              <a16:creationId xmlns="" xmlns:a16="http://schemas.microsoft.com/office/drawing/2014/main" id="{00000000-0008-0000-1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142875</xdr:colOff>
      <xdr:row>0</xdr:row>
      <xdr:rowOff>57150</xdr:rowOff>
    </xdr:from>
    <xdr:ext cx="5553075" cy="3467100"/>
    <xdr:pic>
      <xdr:nvPicPr>
        <xdr:cNvPr id="3" name="image4.png">
          <a:extLst>
            <a:ext uri="{FF2B5EF4-FFF2-40B4-BE49-F238E27FC236}">
              <a16:creationId xmlns="" xmlns:a16="http://schemas.microsoft.com/office/drawing/2014/main" id="{00000000-0008-0000-1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u%20Drive/000%20-%20ADMINISTRA&#199;&#195;O%20GERAL/010%20-%20ORGANIZA&#199;&#195;O%20E%20FUNCIONAMENTO/015.2%20-%20ACOMPANHAMENTO%20DAS%20ATIVIDADES/COGED/2022/Plano%20de%20Gest&#227;o%20de%20Riscos%20-%20CGDOC%20UFPA%20-%20revis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eu%20Drive/000%20-%20ADMINISTRA&#199;&#195;O%20GERAL/010%20-%20ORGANIZA&#199;&#195;O%20E%20FUNCIONAMENTO/015.2%20-%20ACOMPANHAMENTO%20DAS%20ATIVIDADES/CAP/2022/Plano%20de%20Gest&#227;o%20de%20Riscos%20-%20%20CAP%20-%20revisad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eu%20Drive/000%20-%20ADMINISTRA&#199;&#195;O%20GERAL/010%20-%20ORGANIZA&#199;&#195;O%20E%20FUNCIONAMENTO/015.2%20-%20ACOMPANHAMENTO%20DAS%20ATIVIDADES/CATEC/2022/Plano%20de%20Gest&#227;o%20de%20Riscos%20-%20CATEC%20(202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1 (2)"/>
      <sheetName val="Plan1 (3)"/>
      <sheetName val="Plan1 (5)"/>
      <sheetName val="Plan1 (4)"/>
      <sheetName val="Plan1 (6)"/>
      <sheetName val="Planilha"/>
      <sheetName val="Planilha (2)"/>
      <sheetName val="Gabarito"/>
      <sheetName val="Gabarito para acompanhar"/>
      <sheetName val="Gabarito (1)"/>
      <sheetName val="Plano de Gestão de Riscos"/>
      <sheetName val="Gabarito pra acompanhar (2)"/>
      <sheetName val="Gabarito pra acompanhar (3)"/>
      <sheetName val="Gabarito pra acompanhar (4)"/>
      <sheetName val="Objetivos Estratégicos"/>
      <sheetName val="Matriz Probabilidade Impacto"/>
      <sheetName val="Matriz Nível de Risco"/>
      <sheetName val="Matriz probabilidade X impacto"/>
      <sheetName val="Priorização"/>
      <sheetName val="Plano de Gestão de Riscos (2)"/>
      <sheetName val="Escala Probabilidade e Impac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5">
          <cell r="C5" t="str">
            <v>PROBABILIDADE</v>
          </cell>
          <cell r="D5" t="str">
            <v>PESO</v>
          </cell>
          <cell r="E5" t="str">
            <v>DESCRIÇÃO</v>
          </cell>
        </row>
        <row r="6">
          <cell r="C6" t="str">
            <v>Muito Baixa</v>
          </cell>
          <cell r="D6">
            <v>1</v>
          </cell>
          <cell r="E6" t="str">
            <v>Em situações excepcionais o evento poderá até ocorrer, mas
não há histórico conhecido do evento ou não há indícios que sinalizem sua ocorrência, portanto, é improvável que aconteça.</v>
          </cell>
        </row>
        <row r="7">
          <cell r="C7" t="str">
            <v>Baixa</v>
          </cell>
          <cell r="D7">
            <v>2</v>
          </cell>
          <cell r="E7" t="str">
            <v>O histórico conhecido aponta para baixa frequência, podendo
o evento ocorrer de forma inesperada ou casual.</v>
          </cell>
        </row>
        <row r="8">
          <cell r="C8" t="str">
            <v>Média</v>
          </cell>
          <cell r="D8">
            <v>5</v>
          </cell>
          <cell r="E8" t="str">
            <v>Repete-se com frequência razoável ou há indícios que
possa ocorrer de alguma forma.</v>
          </cell>
        </row>
        <row r="9">
          <cell r="C9" t="str">
            <v>Alta</v>
          </cell>
          <cell r="D9">
            <v>8</v>
          </cell>
          <cell r="E9" t="str">
            <v>Repete-se com elevada frequência ou sua ocorrência é
até esperada pois os indícios apontam essa possibilidade.</v>
          </cell>
        </row>
        <row r="10">
          <cell r="C10" t="str">
            <v>Muito Alta</v>
          </cell>
          <cell r="D10">
            <v>10</v>
          </cell>
          <cell r="E10" t="str">
            <v>Os indícios indicam claramente que o evento ocorrerá,
portanto, é praticamente certo.</v>
          </cell>
        </row>
        <row r="16">
          <cell r="C16" t="str">
            <v>Muito Baixo</v>
          </cell>
          <cell r="D16">
            <v>1</v>
          </cell>
        </row>
        <row r="17">
          <cell r="C17" t="str">
            <v>Baixo</v>
          </cell>
          <cell r="D17">
            <v>2</v>
          </cell>
        </row>
        <row r="18">
          <cell r="C18" t="str">
            <v>Médio</v>
          </cell>
          <cell r="D18">
            <v>5</v>
          </cell>
        </row>
        <row r="19">
          <cell r="C19" t="str">
            <v>Alto</v>
          </cell>
          <cell r="D19">
            <v>8</v>
          </cell>
        </row>
        <row r="20">
          <cell r="C20" t="str">
            <v>Muito Alto</v>
          </cell>
          <cell r="D20">
            <v>10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1 (2)"/>
      <sheetName val="Plan1 (3)"/>
      <sheetName val="Plan1 (5)"/>
      <sheetName val="Plan1 (4)"/>
      <sheetName val="Plan1 (6)"/>
      <sheetName val="Planilha"/>
      <sheetName val="Planilha (2)"/>
      <sheetName val="Gabarito"/>
      <sheetName val="Gabarito para acompanhar"/>
      <sheetName val="Gabarito (1)"/>
      <sheetName val="Plano de Gestão de Riscos"/>
      <sheetName val="Gabarito pra acompanhar (2)"/>
      <sheetName val="Gabarito pra acompanhar (3)"/>
      <sheetName val="Gabarito pra acompanhar (4)"/>
      <sheetName val="Objetivos Estratégicos"/>
      <sheetName val="Matriz Probabilidade Impacto"/>
      <sheetName val="Matriz Nível de Risco"/>
      <sheetName val="Matriz probabilidade X impacto"/>
      <sheetName val="Priorização"/>
      <sheetName val="Plano de Gestão de Riscos (2)"/>
      <sheetName val="Escala Probabilidade e Impac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5">
          <cell r="C5" t="str">
            <v>PROBABILIDADE</v>
          </cell>
          <cell r="D5" t="str">
            <v>PESO</v>
          </cell>
          <cell r="E5" t="str">
            <v>DESCRIÇÃO</v>
          </cell>
        </row>
        <row r="6">
          <cell r="C6" t="str">
            <v>Muito Baixa</v>
          </cell>
          <cell r="D6">
            <v>1</v>
          </cell>
          <cell r="E6" t="str">
            <v>Em situações excepcionais o evento poderá até ocorrer, mas
não há histórico conhecido do evento ou não há indícios que sinalizem sua ocorrência, portanto, é improvável que aconteça.</v>
          </cell>
        </row>
        <row r="7">
          <cell r="C7" t="str">
            <v>Baixa</v>
          </cell>
          <cell r="D7">
            <v>2</v>
          </cell>
          <cell r="E7" t="str">
            <v>O histórico conhecido aponta para baixa frequência, podendo
o evento ocorrer de forma inesperada ou casual.</v>
          </cell>
        </row>
        <row r="8">
          <cell r="C8" t="str">
            <v>Média</v>
          </cell>
          <cell r="D8">
            <v>5</v>
          </cell>
          <cell r="E8" t="str">
            <v>Repete-se com frequência razoável ou há indícios que
possa ocorrer de alguma forma.</v>
          </cell>
        </row>
        <row r="9">
          <cell r="C9" t="str">
            <v>Alta</v>
          </cell>
          <cell r="D9">
            <v>8</v>
          </cell>
          <cell r="E9" t="str">
            <v>Repete-se com elevada frequência ou sua ocorrência é
até esperada pois os indícios apontam essa possibilidade.</v>
          </cell>
        </row>
        <row r="10">
          <cell r="C10" t="str">
            <v>Muito Alta</v>
          </cell>
          <cell r="D10">
            <v>10</v>
          </cell>
          <cell r="E10" t="str">
            <v>Os indícios indicam claramente que o evento ocorrerá,
portanto, é praticamente certo.</v>
          </cell>
        </row>
        <row r="16">
          <cell r="C16" t="str">
            <v>Muito Baixo</v>
          </cell>
          <cell r="D16">
            <v>1</v>
          </cell>
        </row>
        <row r="17">
          <cell r="C17" t="str">
            <v>Baixo</v>
          </cell>
          <cell r="D17">
            <v>2</v>
          </cell>
        </row>
        <row r="18">
          <cell r="C18" t="str">
            <v>Médio</v>
          </cell>
          <cell r="D18">
            <v>5</v>
          </cell>
        </row>
        <row r="19">
          <cell r="C19" t="str">
            <v>Alto</v>
          </cell>
          <cell r="D19">
            <v>8</v>
          </cell>
        </row>
        <row r="20">
          <cell r="C20" t="str">
            <v>Muito Alto</v>
          </cell>
          <cell r="D20">
            <v>10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o de Gestão de Riscos"/>
      <sheetName val="Escala Probabilidade e Impacto"/>
      <sheetName val="Plan1 (2)"/>
      <sheetName val="Plan1 (3)"/>
      <sheetName val="Plan1 (5)"/>
      <sheetName val="Plan1 (4)"/>
      <sheetName val="Plan1 (6)"/>
      <sheetName val="Planilha"/>
      <sheetName val="Planilha (2)"/>
      <sheetName val="Gabarito"/>
      <sheetName val="Gabarito para acompanhar"/>
      <sheetName val="Gabarito (1)"/>
      <sheetName val="Gabarito pra acompanhar (2)"/>
      <sheetName val="Gabarito pra acompanhar (3)"/>
      <sheetName val="Gabarito pra acompanhar (4)"/>
      <sheetName val="Objetivos Estratégicos"/>
      <sheetName val="Matriz Probabilidade Impacto"/>
      <sheetName val="Matriz Nível de Risco"/>
      <sheetName val="Matriz probabilidade X impacto"/>
      <sheetName val="Priorização"/>
      <sheetName val="Plano de Gestão de Risco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5">
          <cell r="C5" t="str">
            <v>PROBABILIDADE</v>
          </cell>
          <cell r="D5" t="str">
            <v>PESO</v>
          </cell>
          <cell r="E5" t="str">
            <v>DESCRIÇÃO</v>
          </cell>
        </row>
        <row r="6">
          <cell r="C6" t="str">
            <v>Muito Baixa</v>
          </cell>
          <cell r="D6">
            <v>1</v>
          </cell>
          <cell r="E6" t="str">
            <v>Em situações excepcionais o evento poderá até ocorrer, mas
não há histórico conhecido do evento ou não há indícios que sinalizem sua ocorrência, portanto, é improvável que aconteça.</v>
          </cell>
        </row>
        <row r="7">
          <cell r="C7" t="str">
            <v>Baixa</v>
          </cell>
          <cell r="D7">
            <v>2</v>
          </cell>
          <cell r="E7" t="str">
            <v>O histórico conhecido aponta para baixa frequência, podendo
o evento ocorrer de forma inesperada ou casual.</v>
          </cell>
        </row>
        <row r="8">
          <cell r="C8" t="str">
            <v>Média</v>
          </cell>
          <cell r="D8">
            <v>5</v>
          </cell>
          <cell r="E8" t="str">
            <v>Repete-se com frequência razoável ou há indícios que
possa ocorrer de alguma forma.</v>
          </cell>
        </row>
        <row r="9">
          <cell r="C9" t="str">
            <v>Alta</v>
          </cell>
          <cell r="D9">
            <v>8</v>
          </cell>
          <cell r="E9" t="str">
            <v>Repete-se com elevada frequência ou sua ocorrência é
até esperada pois os indícios apontam essa possibilidade.</v>
          </cell>
        </row>
        <row r="10">
          <cell r="C10" t="str">
            <v>Muito Alta</v>
          </cell>
          <cell r="D10">
            <v>10</v>
          </cell>
          <cell r="E10" t="str">
            <v>Os indícios indicam claramente que o evento ocorrerá,
portanto, é praticamente certo.</v>
          </cell>
        </row>
        <row r="16">
          <cell r="C16" t="str">
            <v>Muito Baixo</v>
          </cell>
          <cell r="D16">
            <v>1</v>
          </cell>
        </row>
        <row r="17">
          <cell r="C17" t="str">
            <v>Baixo</v>
          </cell>
          <cell r="D17">
            <v>2</v>
          </cell>
        </row>
        <row r="18">
          <cell r="C18" t="str">
            <v>Médio</v>
          </cell>
          <cell r="D18">
            <v>5</v>
          </cell>
        </row>
        <row r="19">
          <cell r="C19" t="str">
            <v>Alto</v>
          </cell>
          <cell r="D19">
            <v>8</v>
          </cell>
        </row>
        <row r="20">
          <cell r="C20" t="str">
            <v>Muito Alto</v>
          </cell>
          <cell r="D20">
            <v>10</v>
          </cell>
        </row>
      </sheetData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00"/>
  <sheetViews>
    <sheetView showGridLines="0" workbookViewId="0"/>
  </sheetViews>
  <sheetFormatPr defaultColWidth="12.59765625" defaultRowHeight="15" customHeight="1" x14ac:dyDescent="0.25"/>
  <cols>
    <col min="1" max="1" width="7.59765625" customWidth="1"/>
    <col min="2" max="2" width="18.3984375" customWidth="1"/>
    <col min="3" max="3" width="59.69921875" customWidth="1"/>
    <col min="4" max="4" width="11.3984375" customWidth="1"/>
    <col min="5" max="26" width="7.59765625" customWidth="1"/>
  </cols>
  <sheetData>
    <row r="2" spans="2:4" ht="19.8" x14ac:dyDescent="0.4">
      <c r="B2" s="239" t="s">
        <v>0</v>
      </c>
      <c r="C2" s="240"/>
      <c r="D2" s="241"/>
    </row>
    <row r="3" spans="2:4" ht="14.4" x14ac:dyDescent="0.25">
      <c r="B3" s="1" t="s">
        <v>1</v>
      </c>
      <c r="C3" s="2" t="s">
        <v>2</v>
      </c>
      <c r="D3" s="3" t="s">
        <v>3</v>
      </c>
    </row>
    <row r="4" spans="2:4" ht="33.75" customHeight="1" x14ac:dyDescent="0.25">
      <c r="B4" s="4" t="s">
        <v>4</v>
      </c>
      <c r="C4" s="5" t="s">
        <v>5</v>
      </c>
      <c r="D4" s="6">
        <v>1</v>
      </c>
    </row>
    <row r="5" spans="2:4" ht="33.75" customHeight="1" x14ac:dyDescent="0.25">
      <c r="B5" s="7" t="s">
        <v>6</v>
      </c>
      <c r="C5" s="5" t="s">
        <v>7</v>
      </c>
      <c r="D5" s="6">
        <v>2</v>
      </c>
    </row>
    <row r="6" spans="2:4" ht="33.75" customHeight="1" x14ac:dyDescent="0.25">
      <c r="B6" s="8" t="s">
        <v>8</v>
      </c>
      <c r="C6" s="5" t="s">
        <v>9</v>
      </c>
      <c r="D6" s="6">
        <v>5</v>
      </c>
    </row>
    <row r="7" spans="2:4" ht="33.75" customHeight="1" x14ac:dyDescent="0.25">
      <c r="B7" s="9" t="s">
        <v>10</v>
      </c>
      <c r="C7" s="5" t="s">
        <v>11</v>
      </c>
      <c r="D7" s="6">
        <v>8</v>
      </c>
    </row>
    <row r="8" spans="2:4" ht="33.75" customHeight="1" x14ac:dyDescent="0.25">
      <c r="B8" s="10" t="s">
        <v>12</v>
      </c>
      <c r="C8" s="11" t="s">
        <v>13</v>
      </c>
      <c r="D8" s="12">
        <v>10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2:D2"/>
  </mergeCells>
  <pageMargins left="0.511811024" right="0.511811024" top="0.78740157499999996" bottom="0.7874015749999999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1000"/>
  <sheetViews>
    <sheetView showGridLines="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2.59765625" defaultRowHeight="15" customHeight="1" x14ac:dyDescent="0.25"/>
  <cols>
    <col min="1" max="1" width="2.8984375" customWidth="1"/>
    <col min="2" max="2" width="27.3984375" customWidth="1"/>
    <col min="3" max="3" width="15" customWidth="1"/>
    <col min="4" max="4" width="20.19921875" customWidth="1"/>
    <col min="5" max="5" width="16.8984375" customWidth="1"/>
    <col min="6" max="6" width="13.59765625" customWidth="1"/>
    <col min="7" max="7" width="8.59765625" customWidth="1"/>
    <col min="8" max="8" width="10.3984375" customWidth="1"/>
    <col min="9" max="9" width="22.19921875" customWidth="1"/>
    <col min="10" max="10" width="12.09765625" customWidth="1"/>
    <col min="11" max="13" width="11.3984375" customWidth="1"/>
    <col min="14" max="14" width="15.5" customWidth="1"/>
    <col min="15" max="15" width="18.69921875" customWidth="1"/>
    <col min="16" max="22" width="17.8984375" customWidth="1"/>
    <col min="23" max="26" width="7.59765625" customWidth="1"/>
  </cols>
  <sheetData>
    <row r="2" spans="2:22" ht="30" customHeight="1" x14ac:dyDescent="0.25">
      <c r="B2" s="48" t="s">
        <v>94</v>
      </c>
      <c r="C2" s="272" t="s">
        <v>125</v>
      </c>
      <c r="D2" s="249"/>
      <c r="E2" s="249"/>
      <c r="F2" s="249"/>
      <c r="G2" s="249"/>
      <c r="H2" s="249"/>
      <c r="I2" s="249"/>
      <c r="J2" s="249"/>
      <c r="K2" s="250"/>
      <c r="M2" s="253" t="s">
        <v>95</v>
      </c>
      <c r="N2" s="254"/>
      <c r="O2" s="254"/>
      <c r="P2" s="254"/>
      <c r="Q2" s="254"/>
      <c r="R2" s="254"/>
      <c r="S2" s="254"/>
      <c r="T2" s="254"/>
      <c r="U2" s="254"/>
      <c r="V2" s="255"/>
    </row>
    <row r="3" spans="2:22" ht="30" customHeight="1" x14ac:dyDescent="0.25">
      <c r="B3" s="49" t="s">
        <v>96</v>
      </c>
      <c r="C3" s="273" t="s">
        <v>126</v>
      </c>
      <c r="D3" s="263"/>
      <c r="E3" s="263"/>
      <c r="F3" s="263"/>
      <c r="G3" s="263"/>
      <c r="H3" s="263"/>
      <c r="I3" s="263"/>
      <c r="J3" s="263"/>
      <c r="K3" s="264"/>
      <c r="M3" s="256"/>
      <c r="N3" s="257"/>
      <c r="O3" s="257"/>
      <c r="P3" s="257"/>
      <c r="Q3" s="257"/>
      <c r="R3" s="257"/>
      <c r="S3" s="257"/>
      <c r="T3" s="257"/>
      <c r="U3" s="257"/>
      <c r="V3" s="258"/>
    </row>
    <row r="4" spans="2:22" ht="30" customHeight="1" x14ac:dyDescent="0.25">
      <c r="B4" s="49" t="s">
        <v>97</v>
      </c>
      <c r="C4" s="273" t="s">
        <v>127</v>
      </c>
      <c r="D4" s="263"/>
      <c r="E4" s="263"/>
      <c r="F4" s="263"/>
      <c r="G4" s="263"/>
      <c r="H4" s="263"/>
      <c r="I4" s="263"/>
      <c r="J4" s="263"/>
      <c r="K4" s="264"/>
      <c r="M4" s="256"/>
      <c r="N4" s="257"/>
      <c r="O4" s="257"/>
      <c r="P4" s="257"/>
      <c r="Q4" s="257"/>
      <c r="R4" s="257"/>
      <c r="S4" s="257"/>
      <c r="T4" s="257"/>
      <c r="U4" s="257"/>
      <c r="V4" s="258"/>
    </row>
    <row r="5" spans="2:22" ht="30" customHeight="1" x14ac:dyDescent="0.25">
      <c r="B5" s="51" t="s">
        <v>98</v>
      </c>
      <c r="C5" s="274" t="s">
        <v>128</v>
      </c>
      <c r="D5" s="246"/>
      <c r="E5" s="246"/>
      <c r="F5" s="246"/>
      <c r="G5" s="246"/>
      <c r="H5" s="246"/>
      <c r="I5" s="246"/>
      <c r="J5" s="246"/>
      <c r="K5" s="247"/>
      <c r="M5" s="259"/>
      <c r="N5" s="260"/>
      <c r="O5" s="260"/>
      <c r="P5" s="260"/>
      <c r="Q5" s="260"/>
      <c r="R5" s="260"/>
      <c r="S5" s="260"/>
      <c r="T5" s="260"/>
      <c r="U5" s="260"/>
      <c r="V5" s="261"/>
    </row>
    <row r="8" spans="2:22" ht="30" customHeight="1" x14ac:dyDescent="0.25">
      <c r="B8" s="266" t="s">
        <v>99</v>
      </c>
      <c r="C8" s="249"/>
      <c r="D8" s="249"/>
      <c r="E8" s="250"/>
      <c r="F8" s="267" t="s">
        <v>100</v>
      </c>
      <c r="G8" s="250"/>
      <c r="H8" s="248" t="s">
        <v>101</v>
      </c>
      <c r="I8" s="249"/>
      <c r="J8" s="249"/>
      <c r="K8" s="250"/>
      <c r="L8" s="251" t="s">
        <v>102</v>
      </c>
      <c r="M8" s="249"/>
      <c r="N8" s="249"/>
      <c r="O8" s="250"/>
      <c r="P8" s="268" t="s">
        <v>103</v>
      </c>
      <c r="Q8" s="249"/>
      <c r="R8" s="249"/>
      <c r="S8" s="249"/>
      <c r="T8" s="249"/>
      <c r="U8" s="249"/>
      <c r="V8" s="250"/>
    </row>
    <row r="9" spans="2:22" ht="43.2" x14ac:dyDescent="0.25">
      <c r="B9" s="53" t="s">
        <v>104</v>
      </c>
      <c r="C9" s="54" t="s">
        <v>105</v>
      </c>
      <c r="D9" s="54" t="s">
        <v>106</v>
      </c>
      <c r="E9" s="55" t="s">
        <v>107</v>
      </c>
      <c r="F9" s="56" t="s">
        <v>108</v>
      </c>
      <c r="G9" s="57" t="s">
        <v>109</v>
      </c>
      <c r="H9" s="58" t="s">
        <v>110</v>
      </c>
      <c r="I9" s="59" t="s">
        <v>111</v>
      </c>
      <c r="J9" s="59" t="s">
        <v>112</v>
      </c>
      <c r="K9" s="60" t="s">
        <v>113</v>
      </c>
      <c r="L9" s="61" t="s">
        <v>114</v>
      </c>
      <c r="M9" s="62" t="s">
        <v>115</v>
      </c>
      <c r="N9" s="62" t="s">
        <v>116</v>
      </c>
      <c r="O9" s="63" t="s">
        <v>117</v>
      </c>
      <c r="P9" s="64" t="s">
        <v>118</v>
      </c>
      <c r="Q9" s="65" t="s">
        <v>119</v>
      </c>
      <c r="R9" s="65" t="s">
        <v>120</v>
      </c>
      <c r="S9" s="65" t="s">
        <v>121</v>
      </c>
      <c r="T9" s="65" t="s">
        <v>122</v>
      </c>
      <c r="U9" s="65" t="s">
        <v>123</v>
      </c>
      <c r="V9" s="66" t="s">
        <v>124</v>
      </c>
    </row>
    <row r="10" spans="2:22" ht="86.4" x14ac:dyDescent="0.25">
      <c r="B10" s="87" t="s">
        <v>129</v>
      </c>
      <c r="C10" s="88" t="s">
        <v>130</v>
      </c>
      <c r="D10" s="88" t="s">
        <v>131</v>
      </c>
      <c r="E10" s="89" t="s">
        <v>132</v>
      </c>
      <c r="F10" s="90">
        <v>8</v>
      </c>
      <c r="G10" s="91">
        <v>10</v>
      </c>
      <c r="H10" s="90">
        <f t="shared" ref="H10:H15" si="0">F10*G10</f>
        <v>80</v>
      </c>
      <c r="I10" s="88" t="s">
        <v>133</v>
      </c>
      <c r="J10" s="92">
        <v>0.8</v>
      </c>
      <c r="K10" s="91">
        <f t="shared" ref="K10:K14" si="1">H10*J10</f>
        <v>64</v>
      </c>
      <c r="L10" s="93" t="s">
        <v>134</v>
      </c>
      <c r="M10" s="94" t="s">
        <v>135</v>
      </c>
      <c r="N10" s="92" t="s">
        <v>136</v>
      </c>
      <c r="O10" s="95" t="s">
        <v>137</v>
      </c>
      <c r="P10" s="96" t="s">
        <v>138</v>
      </c>
      <c r="Q10" s="88" t="s">
        <v>139</v>
      </c>
      <c r="R10" s="88" t="s">
        <v>140</v>
      </c>
      <c r="S10" s="88" t="s">
        <v>141</v>
      </c>
      <c r="T10" s="88" t="s">
        <v>142</v>
      </c>
      <c r="U10" s="88" t="s">
        <v>143</v>
      </c>
      <c r="V10" s="89" t="s">
        <v>144</v>
      </c>
    </row>
    <row r="11" spans="2:22" ht="72" x14ac:dyDescent="0.25">
      <c r="B11" s="96" t="s">
        <v>145</v>
      </c>
      <c r="C11" s="88" t="s">
        <v>130</v>
      </c>
      <c r="D11" s="88" t="s">
        <v>146</v>
      </c>
      <c r="E11" s="89" t="s">
        <v>147</v>
      </c>
      <c r="F11" s="90">
        <v>10</v>
      </c>
      <c r="G11" s="91">
        <v>8</v>
      </c>
      <c r="H11" s="90">
        <f t="shared" si="0"/>
        <v>80</v>
      </c>
      <c r="I11" s="88" t="s">
        <v>148</v>
      </c>
      <c r="J11" s="92">
        <v>0.4</v>
      </c>
      <c r="K11" s="91">
        <f t="shared" si="1"/>
        <v>32</v>
      </c>
      <c r="L11" s="93" t="s">
        <v>134</v>
      </c>
      <c r="M11" s="97" t="s">
        <v>149</v>
      </c>
      <c r="N11" s="92" t="s">
        <v>150</v>
      </c>
      <c r="O11" s="89" t="s">
        <v>151</v>
      </c>
      <c r="P11" s="96" t="s">
        <v>138</v>
      </c>
      <c r="Q11" s="88" t="s">
        <v>139</v>
      </c>
      <c r="R11" s="88" t="s">
        <v>152</v>
      </c>
      <c r="S11" s="88" t="s">
        <v>141</v>
      </c>
      <c r="T11" s="88" t="s">
        <v>153</v>
      </c>
      <c r="U11" s="88" t="s">
        <v>154</v>
      </c>
      <c r="V11" s="89" t="s">
        <v>155</v>
      </c>
    </row>
    <row r="12" spans="2:22" ht="98.25" customHeight="1" x14ac:dyDescent="0.25">
      <c r="B12" s="96" t="s">
        <v>156</v>
      </c>
      <c r="C12" s="88" t="s">
        <v>130</v>
      </c>
      <c r="D12" s="88" t="s">
        <v>157</v>
      </c>
      <c r="E12" s="89" t="s">
        <v>158</v>
      </c>
      <c r="F12" s="90">
        <v>5</v>
      </c>
      <c r="G12" s="91">
        <v>8</v>
      </c>
      <c r="H12" s="90">
        <f t="shared" si="0"/>
        <v>40</v>
      </c>
      <c r="I12" s="88" t="s">
        <v>159</v>
      </c>
      <c r="J12" s="92">
        <v>1</v>
      </c>
      <c r="K12" s="91">
        <f t="shared" si="1"/>
        <v>40</v>
      </c>
      <c r="L12" s="98" t="s">
        <v>135</v>
      </c>
      <c r="M12" s="94" t="s">
        <v>135</v>
      </c>
      <c r="N12" s="92" t="s">
        <v>160</v>
      </c>
      <c r="O12" s="89" t="s">
        <v>161</v>
      </c>
      <c r="P12" s="96" t="s">
        <v>138</v>
      </c>
      <c r="Q12" s="88" t="s">
        <v>139</v>
      </c>
      <c r="R12" s="88" t="s">
        <v>162</v>
      </c>
      <c r="S12" s="88" t="s">
        <v>141</v>
      </c>
      <c r="T12" s="88" t="s">
        <v>163</v>
      </c>
      <c r="U12" s="88" t="s">
        <v>154</v>
      </c>
      <c r="V12" s="89" t="s">
        <v>164</v>
      </c>
    </row>
    <row r="13" spans="2:22" ht="75.75" customHeight="1" x14ac:dyDescent="0.25">
      <c r="B13" s="87" t="s">
        <v>165</v>
      </c>
      <c r="C13" s="99" t="s">
        <v>166</v>
      </c>
      <c r="D13" s="88" t="s">
        <v>167</v>
      </c>
      <c r="E13" s="100" t="s">
        <v>168</v>
      </c>
      <c r="F13" s="101">
        <v>1</v>
      </c>
      <c r="G13" s="102">
        <v>8</v>
      </c>
      <c r="H13" s="90">
        <f t="shared" si="0"/>
        <v>8</v>
      </c>
      <c r="I13" s="88" t="s">
        <v>159</v>
      </c>
      <c r="J13" s="103">
        <v>1</v>
      </c>
      <c r="K13" s="91">
        <f t="shared" si="1"/>
        <v>8</v>
      </c>
      <c r="L13" s="104" t="s">
        <v>169</v>
      </c>
      <c r="M13" s="105" t="s">
        <v>169</v>
      </c>
      <c r="N13" s="103" t="s">
        <v>87</v>
      </c>
      <c r="O13" s="89" t="s">
        <v>170</v>
      </c>
      <c r="P13" s="96" t="s">
        <v>171</v>
      </c>
      <c r="Q13" s="88" t="s">
        <v>172</v>
      </c>
      <c r="R13" s="88" t="s">
        <v>172</v>
      </c>
      <c r="S13" s="88" t="s">
        <v>172</v>
      </c>
      <c r="T13" s="88" t="s">
        <v>172</v>
      </c>
      <c r="U13" s="88" t="s">
        <v>172</v>
      </c>
      <c r="V13" s="100" t="s">
        <v>172</v>
      </c>
    </row>
    <row r="14" spans="2:22" ht="132.75" customHeight="1" x14ac:dyDescent="0.25">
      <c r="B14" s="87" t="s">
        <v>173</v>
      </c>
      <c r="C14" s="99" t="s">
        <v>130</v>
      </c>
      <c r="D14" s="99" t="s">
        <v>174</v>
      </c>
      <c r="E14" s="100" t="s">
        <v>175</v>
      </c>
      <c r="F14" s="101">
        <v>2</v>
      </c>
      <c r="G14" s="102">
        <v>10</v>
      </c>
      <c r="H14" s="90">
        <f t="shared" si="0"/>
        <v>20</v>
      </c>
      <c r="I14" s="99" t="s">
        <v>176</v>
      </c>
      <c r="J14" s="103">
        <v>0.2</v>
      </c>
      <c r="K14" s="91">
        <f t="shared" si="1"/>
        <v>4</v>
      </c>
      <c r="L14" s="106" t="s">
        <v>149</v>
      </c>
      <c r="M14" s="105" t="s">
        <v>169</v>
      </c>
      <c r="N14" s="103" t="s">
        <v>87</v>
      </c>
      <c r="O14" s="89" t="s">
        <v>172</v>
      </c>
      <c r="P14" s="96" t="s">
        <v>171</v>
      </c>
      <c r="Q14" s="88" t="s">
        <v>172</v>
      </c>
      <c r="R14" s="88" t="s">
        <v>172</v>
      </c>
      <c r="S14" s="88" t="s">
        <v>172</v>
      </c>
      <c r="T14" s="88" t="s">
        <v>172</v>
      </c>
      <c r="U14" s="88" t="s">
        <v>172</v>
      </c>
      <c r="V14" s="100" t="s">
        <v>172</v>
      </c>
    </row>
    <row r="15" spans="2:22" ht="90" customHeight="1" x14ac:dyDescent="0.25">
      <c r="B15" s="107" t="s">
        <v>177</v>
      </c>
      <c r="C15" s="108" t="s">
        <v>178</v>
      </c>
      <c r="D15" s="108" t="s">
        <v>179</v>
      </c>
      <c r="E15" s="109" t="s">
        <v>180</v>
      </c>
      <c r="F15" s="110">
        <v>5</v>
      </c>
      <c r="G15" s="111">
        <v>5</v>
      </c>
      <c r="H15" s="110">
        <f t="shared" si="0"/>
        <v>25</v>
      </c>
      <c r="I15" s="108" t="s">
        <v>181</v>
      </c>
      <c r="J15" s="112">
        <v>1</v>
      </c>
      <c r="K15" s="111">
        <f>J15*H15</f>
        <v>25</v>
      </c>
      <c r="L15" s="113" t="s">
        <v>149</v>
      </c>
      <c r="M15" s="114" t="s">
        <v>149</v>
      </c>
      <c r="N15" s="112" t="s">
        <v>150</v>
      </c>
      <c r="O15" s="111" t="s">
        <v>182</v>
      </c>
      <c r="P15" s="107" t="s">
        <v>138</v>
      </c>
      <c r="Q15" s="108" t="s">
        <v>139</v>
      </c>
      <c r="R15" s="108" t="s">
        <v>183</v>
      </c>
      <c r="S15" s="108" t="s">
        <v>141</v>
      </c>
      <c r="T15" s="108" t="s">
        <v>184</v>
      </c>
      <c r="U15" s="108" t="s">
        <v>154</v>
      </c>
      <c r="V15" s="109" t="s">
        <v>185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0">
    <mergeCell ref="H8:K8"/>
    <mergeCell ref="L8:O8"/>
    <mergeCell ref="C2:K2"/>
    <mergeCell ref="M2:V5"/>
    <mergeCell ref="C3:K3"/>
    <mergeCell ref="C4:K4"/>
    <mergeCell ref="C5:K5"/>
    <mergeCell ref="B8:E8"/>
    <mergeCell ref="F8:G8"/>
    <mergeCell ref="P8:V8"/>
  </mergeCells>
  <pageMargins left="0.511811024" right="0.511811024" top="0.78740157499999996" bottom="0.7874015749999999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1000"/>
  <sheetViews>
    <sheetView showGridLines="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12.59765625" defaultRowHeight="15" customHeight="1" x14ac:dyDescent="0.25"/>
  <cols>
    <col min="1" max="1" width="2.8984375" customWidth="1"/>
    <col min="2" max="2" width="27.3984375" customWidth="1"/>
    <col min="3" max="3" width="15" customWidth="1"/>
    <col min="4" max="4" width="20.19921875" customWidth="1"/>
    <col min="5" max="5" width="16.8984375" customWidth="1"/>
    <col min="6" max="6" width="13.59765625" customWidth="1"/>
    <col min="7" max="7" width="8.59765625" customWidth="1"/>
    <col min="8" max="8" width="10.3984375" customWidth="1"/>
    <col min="9" max="9" width="22.19921875" customWidth="1"/>
    <col min="10" max="11" width="12.09765625" customWidth="1"/>
    <col min="12" max="14" width="11.3984375" customWidth="1"/>
    <col min="15" max="15" width="15.5" customWidth="1"/>
    <col min="16" max="16" width="18.69921875" customWidth="1"/>
    <col min="17" max="23" width="17.8984375" customWidth="1"/>
    <col min="24" max="26" width="7.59765625" customWidth="1"/>
  </cols>
  <sheetData>
    <row r="2" spans="2:23" ht="30" customHeight="1" x14ac:dyDescent="0.25">
      <c r="B2" s="48" t="s">
        <v>94</v>
      </c>
      <c r="C2" s="269" t="s">
        <v>125</v>
      </c>
      <c r="D2" s="249"/>
      <c r="E2" s="249"/>
      <c r="F2" s="249"/>
      <c r="G2" s="249"/>
      <c r="H2" s="249"/>
      <c r="I2" s="249"/>
      <c r="J2" s="249"/>
      <c r="K2" s="249"/>
      <c r="L2" s="250"/>
      <c r="N2" s="253" t="s">
        <v>95</v>
      </c>
      <c r="O2" s="254"/>
      <c r="P2" s="254"/>
      <c r="Q2" s="254"/>
      <c r="R2" s="254"/>
      <c r="S2" s="254"/>
      <c r="T2" s="254"/>
      <c r="U2" s="254"/>
      <c r="V2" s="254"/>
      <c r="W2" s="255"/>
    </row>
    <row r="3" spans="2:23" ht="30" customHeight="1" x14ac:dyDescent="0.25">
      <c r="B3" s="49" t="s">
        <v>96</v>
      </c>
      <c r="C3" s="270" t="s">
        <v>126</v>
      </c>
      <c r="D3" s="263"/>
      <c r="E3" s="263"/>
      <c r="F3" s="263"/>
      <c r="G3" s="263"/>
      <c r="H3" s="263"/>
      <c r="I3" s="263"/>
      <c r="J3" s="263"/>
      <c r="K3" s="263"/>
      <c r="L3" s="264"/>
      <c r="N3" s="256"/>
      <c r="O3" s="257"/>
      <c r="P3" s="257"/>
      <c r="Q3" s="257"/>
      <c r="R3" s="257"/>
      <c r="S3" s="257"/>
      <c r="T3" s="257"/>
      <c r="U3" s="257"/>
      <c r="V3" s="257"/>
      <c r="W3" s="258"/>
    </row>
    <row r="4" spans="2:23" ht="30" customHeight="1" x14ac:dyDescent="0.25">
      <c r="B4" s="49" t="s">
        <v>97</v>
      </c>
      <c r="C4" s="270" t="s">
        <v>127</v>
      </c>
      <c r="D4" s="263"/>
      <c r="E4" s="263"/>
      <c r="F4" s="263"/>
      <c r="G4" s="263"/>
      <c r="H4" s="263"/>
      <c r="I4" s="263"/>
      <c r="J4" s="263"/>
      <c r="K4" s="263"/>
      <c r="L4" s="264"/>
      <c r="N4" s="256"/>
      <c r="O4" s="257"/>
      <c r="P4" s="257"/>
      <c r="Q4" s="257"/>
      <c r="R4" s="257"/>
      <c r="S4" s="257"/>
      <c r="T4" s="257"/>
      <c r="U4" s="257"/>
      <c r="V4" s="257"/>
      <c r="W4" s="258"/>
    </row>
    <row r="5" spans="2:23" ht="30" customHeight="1" x14ac:dyDescent="0.25">
      <c r="B5" s="51" t="s">
        <v>98</v>
      </c>
      <c r="C5" s="271" t="s">
        <v>128</v>
      </c>
      <c r="D5" s="246"/>
      <c r="E5" s="246"/>
      <c r="F5" s="246"/>
      <c r="G5" s="246"/>
      <c r="H5" s="246"/>
      <c r="I5" s="246"/>
      <c r="J5" s="246"/>
      <c r="K5" s="246"/>
      <c r="L5" s="247"/>
      <c r="N5" s="259"/>
      <c r="O5" s="260"/>
      <c r="P5" s="260"/>
      <c r="Q5" s="260"/>
      <c r="R5" s="260"/>
      <c r="S5" s="260"/>
      <c r="T5" s="260"/>
      <c r="U5" s="260"/>
      <c r="V5" s="260"/>
      <c r="W5" s="261"/>
    </row>
    <row r="8" spans="2:23" ht="30" customHeight="1" x14ac:dyDescent="0.25">
      <c r="B8" s="266" t="s">
        <v>99</v>
      </c>
      <c r="C8" s="249"/>
      <c r="D8" s="249"/>
      <c r="E8" s="250"/>
      <c r="F8" s="278" t="s">
        <v>100</v>
      </c>
      <c r="G8" s="279"/>
      <c r="H8" s="248" t="s">
        <v>101</v>
      </c>
      <c r="I8" s="249"/>
      <c r="J8" s="249"/>
      <c r="K8" s="249"/>
      <c r="L8" s="250"/>
      <c r="M8" s="275" t="s">
        <v>102</v>
      </c>
      <c r="N8" s="249"/>
      <c r="O8" s="249"/>
      <c r="P8" s="250"/>
      <c r="Q8" s="280" t="s">
        <v>103</v>
      </c>
      <c r="R8" s="249"/>
      <c r="S8" s="249"/>
      <c r="T8" s="249"/>
      <c r="U8" s="249"/>
      <c r="V8" s="249"/>
      <c r="W8" s="250"/>
    </row>
    <row r="9" spans="2:23" ht="43.2" x14ac:dyDescent="0.25">
      <c r="B9" s="53" t="s">
        <v>104</v>
      </c>
      <c r="C9" s="54" t="s">
        <v>105</v>
      </c>
      <c r="D9" s="54" t="s">
        <v>106</v>
      </c>
      <c r="E9" s="115" t="s">
        <v>107</v>
      </c>
      <c r="F9" s="56" t="s">
        <v>108</v>
      </c>
      <c r="G9" s="116" t="s">
        <v>109</v>
      </c>
      <c r="H9" s="58" t="s">
        <v>110</v>
      </c>
      <c r="I9" s="59" t="s">
        <v>111</v>
      </c>
      <c r="J9" s="276" t="s">
        <v>112</v>
      </c>
      <c r="K9" s="277"/>
      <c r="L9" s="60" t="s">
        <v>113</v>
      </c>
      <c r="M9" s="117" t="s">
        <v>114</v>
      </c>
      <c r="N9" s="62" t="s">
        <v>115</v>
      </c>
      <c r="O9" s="62" t="s">
        <v>116</v>
      </c>
      <c r="P9" s="63" t="s">
        <v>117</v>
      </c>
      <c r="Q9" s="118" t="s">
        <v>118</v>
      </c>
      <c r="R9" s="65" t="s">
        <v>119</v>
      </c>
      <c r="S9" s="65" t="s">
        <v>120</v>
      </c>
      <c r="T9" s="65" t="s">
        <v>121</v>
      </c>
      <c r="U9" s="65" t="s">
        <v>122</v>
      </c>
      <c r="V9" s="65" t="s">
        <v>123</v>
      </c>
      <c r="W9" s="66" t="s">
        <v>124</v>
      </c>
    </row>
    <row r="10" spans="2:23" ht="86.4" x14ac:dyDescent="0.25">
      <c r="B10" s="73" t="s">
        <v>129</v>
      </c>
      <c r="C10" s="5" t="s">
        <v>130</v>
      </c>
      <c r="D10" s="5" t="s">
        <v>131</v>
      </c>
      <c r="E10" s="50" t="s">
        <v>132</v>
      </c>
      <c r="F10" s="69">
        <v>8</v>
      </c>
      <c r="G10" s="119">
        <v>10</v>
      </c>
      <c r="H10" s="69">
        <f t="shared" ref="H10:H15" si="0">IF(G10=0,"",F10*G10)</f>
        <v>80</v>
      </c>
      <c r="I10" s="5" t="s">
        <v>133</v>
      </c>
      <c r="J10" s="68">
        <v>0.8</v>
      </c>
      <c r="K10" s="68" t="str">
        <f t="shared" ref="K10:K15" si="1">IF(J10=1,"Inexistente",IF(J10=0.8,"Fraco",IF(J10=0.6,"Mediano",IF(J10=0.4,"Satisfatório",IF(J10=0.2,"Forte",0)))))</f>
        <v>Fraco</v>
      </c>
      <c r="L10" s="6">
        <f t="shared" ref="L10:L15" si="2">IF(G10=0,"",H10*J10)</f>
        <v>64</v>
      </c>
      <c r="M10" s="120" t="str">
        <f t="shared" ref="M10:M15" si="3">IF(G10=0,"",IF(H10&lt;9.99,"RB",IF(H10&lt;39.99,"RM",IF(H10&lt;79.99,"RA",IF(H10&lt;101,"RE")))))</f>
        <v>RE</v>
      </c>
      <c r="N10" s="68" t="str">
        <f t="shared" ref="N10:N15" si="4">IF(G10=0,"",IF(L10&lt;9.99,"RB",IF(L10&lt;39.99,"RM",IF(L10&lt;79.99,"RA",IF(L10&lt;101,"RE")))))</f>
        <v>RA</v>
      </c>
      <c r="O10" s="68" t="s">
        <v>136</v>
      </c>
      <c r="P10" s="75" t="s">
        <v>137</v>
      </c>
      <c r="Q10" s="121" t="s">
        <v>138</v>
      </c>
      <c r="R10" s="5" t="s">
        <v>139</v>
      </c>
      <c r="S10" s="5" t="s">
        <v>140</v>
      </c>
      <c r="T10" s="5" t="s">
        <v>141</v>
      </c>
      <c r="U10" s="5" t="s">
        <v>142</v>
      </c>
      <c r="V10" s="5" t="s">
        <v>143</v>
      </c>
      <c r="W10" s="22" t="s">
        <v>144</v>
      </c>
    </row>
    <row r="11" spans="2:23" ht="72" x14ac:dyDescent="0.25">
      <c r="B11" s="67" t="s">
        <v>145</v>
      </c>
      <c r="C11" s="5" t="s">
        <v>130</v>
      </c>
      <c r="D11" s="5" t="s">
        <v>146</v>
      </c>
      <c r="E11" s="50" t="s">
        <v>147</v>
      </c>
      <c r="F11" s="69">
        <v>10</v>
      </c>
      <c r="G11" s="119">
        <v>8</v>
      </c>
      <c r="H11" s="69">
        <f t="shared" si="0"/>
        <v>80</v>
      </c>
      <c r="I11" s="5" t="s">
        <v>148</v>
      </c>
      <c r="J11" s="68">
        <v>0.4</v>
      </c>
      <c r="K11" s="68" t="str">
        <f t="shared" si="1"/>
        <v>Satisfatório</v>
      </c>
      <c r="L11" s="6">
        <f t="shared" si="2"/>
        <v>32</v>
      </c>
      <c r="M11" s="120" t="str">
        <f t="shared" si="3"/>
        <v>RE</v>
      </c>
      <c r="N11" s="68" t="str">
        <f t="shared" si="4"/>
        <v>RM</v>
      </c>
      <c r="O11" s="68" t="s">
        <v>150</v>
      </c>
      <c r="P11" s="22" t="s">
        <v>151</v>
      </c>
      <c r="Q11" s="121" t="s">
        <v>138</v>
      </c>
      <c r="R11" s="5" t="s">
        <v>139</v>
      </c>
      <c r="S11" s="5" t="s">
        <v>152</v>
      </c>
      <c r="T11" s="5" t="s">
        <v>141</v>
      </c>
      <c r="U11" s="5" t="s">
        <v>153</v>
      </c>
      <c r="V11" s="5" t="s">
        <v>154</v>
      </c>
      <c r="W11" s="22" t="s">
        <v>155</v>
      </c>
    </row>
    <row r="12" spans="2:23" ht="98.25" customHeight="1" x14ac:dyDescent="0.25">
      <c r="B12" s="67" t="s">
        <v>156</v>
      </c>
      <c r="C12" s="5" t="s">
        <v>130</v>
      </c>
      <c r="D12" s="5" t="s">
        <v>157</v>
      </c>
      <c r="E12" s="50" t="s">
        <v>158</v>
      </c>
      <c r="F12" s="69">
        <v>5</v>
      </c>
      <c r="G12" s="119">
        <v>8</v>
      </c>
      <c r="H12" s="69">
        <f t="shared" si="0"/>
        <v>40</v>
      </c>
      <c r="I12" s="5" t="s">
        <v>159</v>
      </c>
      <c r="J12" s="68">
        <v>1</v>
      </c>
      <c r="K12" s="68" t="str">
        <f t="shared" si="1"/>
        <v>Inexistente</v>
      </c>
      <c r="L12" s="6">
        <f t="shared" si="2"/>
        <v>40</v>
      </c>
      <c r="M12" s="120" t="str">
        <f t="shared" si="3"/>
        <v>RA</v>
      </c>
      <c r="N12" s="68" t="str">
        <f t="shared" si="4"/>
        <v>RA</v>
      </c>
      <c r="O12" s="68" t="s">
        <v>160</v>
      </c>
      <c r="P12" s="22" t="s">
        <v>161</v>
      </c>
      <c r="Q12" s="121" t="s">
        <v>138</v>
      </c>
      <c r="R12" s="5" t="s">
        <v>139</v>
      </c>
      <c r="S12" s="5" t="s">
        <v>162</v>
      </c>
      <c r="T12" s="5" t="s">
        <v>141</v>
      </c>
      <c r="U12" s="5" t="s">
        <v>163</v>
      </c>
      <c r="V12" s="5" t="s">
        <v>154</v>
      </c>
      <c r="W12" s="22" t="s">
        <v>164</v>
      </c>
    </row>
    <row r="13" spans="2:23" ht="75.75" customHeight="1" x14ac:dyDescent="0.25">
      <c r="B13" s="73" t="s">
        <v>165</v>
      </c>
      <c r="C13" s="77" t="s">
        <v>166</v>
      </c>
      <c r="D13" s="5" t="s">
        <v>167</v>
      </c>
      <c r="E13" s="122" t="s">
        <v>168</v>
      </c>
      <c r="F13" s="69">
        <v>1</v>
      </c>
      <c r="G13" s="119">
        <v>8</v>
      </c>
      <c r="H13" s="69">
        <f t="shared" si="0"/>
        <v>8</v>
      </c>
      <c r="I13" s="5" t="s">
        <v>159</v>
      </c>
      <c r="J13" s="68">
        <v>1</v>
      </c>
      <c r="K13" s="68" t="str">
        <f t="shared" si="1"/>
        <v>Inexistente</v>
      </c>
      <c r="L13" s="6">
        <f t="shared" si="2"/>
        <v>8</v>
      </c>
      <c r="M13" s="120" t="str">
        <f t="shared" si="3"/>
        <v>RB</v>
      </c>
      <c r="N13" s="68" t="str">
        <f t="shared" si="4"/>
        <v>RB</v>
      </c>
      <c r="O13" s="68" t="s">
        <v>87</v>
      </c>
      <c r="P13" s="22" t="s">
        <v>170</v>
      </c>
      <c r="Q13" s="121" t="s">
        <v>171</v>
      </c>
      <c r="R13" s="5" t="s">
        <v>172</v>
      </c>
      <c r="S13" s="5" t="s">
        <v>172</v>
      </c>
      <c r="T13" s="5" t="s">
        <v>172</v>
      </c>
      <c r="U13" s="5" t="s">
        <v>172</v>
      </c>
      <c r="V13" s="5" t="s">
        <v>172</v>
      </c>
      <c r="W13" s="78" t="s">
        <v>172</v>
      </c>
    </row>
    <row r="14" spans="2:23" ht="132.75" customHeight="1" x14ac:dyDescent="0.25">
      <c r="B14" s="73" t="s">
        <v>173</v>
      </c>
      <c r="C14" s="77" t="s">
        <v>130</v>
      </c>
      <c r="D14" s="77" t="s">
        <v>174</v>
      </c>
      <c r="E14" s="122" t="s">
        <v>175</v>
      </c>
      <c r="F14" s="69">
        <v>2</v>
      </c>
      <c r="G14" s="119">
        <v>10</v>
      </c>
      <c r="H14" s="69">
        <f t="shared" si="0"/>
        <v>20</v>
      </c>
      <c r="I14" s="5" t="s">
        <v>176</v>
      </c>
      <c r="J14" s="68">
        <v>0.2</v>
      </c>
      <c r="K14" s="68" t="str">
        <f t="shared" si="1"/>
        <v>Forte</v>
      </c>
      <c r="L14" s="6">
        <f t="shared" si="2"/>
        <v>4</v>
      </c>
      <c r="M14" s="120" t="str">
        <f t="shared" si="3"/>
        <v>RM</v>
      </c>
      <c r="N14" s="68" t="str">
        <f t="shared" si="4"/>
        <v>RB</v>
      </c>
      <c r="O14" s="68" t="s">
        <v>87</v>
      </c>
      <c r="P14" s="22" t="s">
        <v>172</v>
      </c>
      <c r="Q14" s="121" t="s">
        <v>171</v>
      </c>
      <c r="R14" s="5" t="s">
        <v>172</v>
      </c>
      <c r="S14" s="5" t="s">
        <v>172</v>
      </c>
      <c r="T14" s="5" t="s">
        <v>172</v>
      </c>
      <c r="U14" s="5" t="s">
        <v>172</v>
      </c>
      <c r="V14" s="5" t="s">
        <v>172</v>
      </c>
      <c r="W14" s="78" t="s">
        <v>172</v>
      </c>
    </row>
    <row r="15" spans="2:23" ht="90" customHeight="1" x14ac:dyDescent="0.25">
      <c r="B15" s="70" t="s">
        <v>177</v>
      </c>
      <c r="C15" s="11" t="s">
        <v>178</v>
      </c>
      <c r="D15" s="11" t="s">
        <v>179</v>
      </c>
      <c r="E15" s="52" t="s">
        <v>180</v>
      </c>
      <c r="F15" s="72">
        <v>5</v>
      </c>
      <c r="G15" s="123">
        <v>5</v>
      </c>
      <c r="H15" s="72">
        <f t="shared" si="0"/>
        <v>25</v>
      </c>
      <c r="I15" s="11" t="s">
        <v>181</v>
      </c>
      <c r="J15" s="71">
        <v>1</v>
      </c>
      <c r="K15" s="71" t="str">
        <f t="shared" si="1"/>
        <v>Inexistente</v>
      </c>
      <c r="L15" s="12">
        <f t="shared" si="2"/>
        <v>25</v>
      </c>
      <c r="M15" s="124" t="str">
        <f t="shared" si="3"/>
        <v>RM</v>
      </c>
      <c r="N15" s="71" t="str">
        <f t="shared" si="4"/>
        <v>RM</v>
      </c>
      <c r="O15" s="71" t="s">
        <v>150</v>
      </c>
      <c r="P15" s="12" t="s">
        <v>182</v>
      </c>
      <c r="Q15" s="125" t="s">
        <v>138</v>
      </c>
      <c r="R15" s="11" t="s">
        <v>139</v>
      </c>
      <c r="S15" s="11" t="s">
        <v>183</v>
      </c>
      <c r="T15" s="11" t="s">
        <v>141</v>
      </c>
      <c r="U15" s="11" t="s">
        <v>184</v>
      </c>
      <c r="V15" s="11" t="s">
        <v>154</v>
      </c>
      <c r="W15" s="24" t="s">
        <v>185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H8:L8"/>
    <mergeCell ref="M8:P8"/>
    <mergeCell ref="J9:K9"/>
    <mergeCell ref="C2:L2"/>
    <mergeCell ref="N2:W5"/>
    <mergeCell ref="C3:L3"/>
    <mergeCell ref="C4:L4"/>
    <mergeCell ref="C5:L5"/>
    <mergeCell ref="B8:E8"/>
    <mergeCell ref="F8:G8"/>
    <mergeCell ref="Q8:W8"/>
  </mergeCells>
  <conditionalFormatting sqref="F10">
    <cfRule type="cellIs" dxfId="358" priority="1" operator="equal">
      <formula>1</formula>
    </cfRule>
  </conditionalFormatting>
  <conditionalFormatting sqref="F10">
    <cfRule type="cellIs" dxfId="357" priority="2" operator="equal">
      <formula>2</formula>
    </cfRule>
  </conditionalFormatting>
  <conditionalFormatting sqref="F10">
    <cfRule type="cellIs" dxfId="356" priority="3" operator="equal">
      <formula>5</formula>
    </cfRule>
  </conditionalFormatting>
  <conditionalFormatting sqref="F10">
    <cfRule type="cellIs" dxfId="355" priority="4" operator="equal">
      <formula>8</formula>
    </cfRule>
  </conditionalFormatting>
  <conditionalFormatting sqref="F10">
    <cfRule type="cellIs" dxfId="354" priority="5" operator="equal">
      <formula>10</formula>
    </cfRule>
  </conditionalFormatting>
  <conditionalFormatting sqref="F11:F15">
    <cfRule type="cellIs" dxfId="353" priority="6" operator="equal">
      <formula>10</formula>
    </cfRule>
  </conditionalFormatting>
  <conditionalFormatting sqref="F11:F15">
    <cfRule type="cellIs" dxfId="352" priority="7" operator="equal">
      <formula>8</formula>
    </cfRule>
  </conditionalFormatting>
  <conditionalFormatting sqref="F11:F15">
    <cfRule type="cellIs" dxfId="351" priority="8" operator="equal">
      <formula>1</formula>
    </cfRule>
  </conditionalFormatting>
  <conditionalFormatting sqref="F11:F15">
    <cfRule type="cellIs" dxfId="350" priority="9" operator="equal">
      <formula>2</formula>
    </cfRule>
  </conditionalFormatting>
  <conditionalFormatting sqref="F11:F15">
    <cfRule type="cellIs" dxfId="349" priority="10" operator="equal">
      <formula>3</formula>
    </cfRule>
  </conditionalFormatting>
  <conditionalFormatting sqref="F11:F15">
    <cfRule type="cellIs" dxfId="348" priority="11" operator="equal">
      <formula>1</formula>
    </cfRule>
  </conditionalFormatting>
  <conditionalFormatting sqref="F11:F15">
    <cfRule type="cellIs" dxfId="347" priority="12" operator="equal">
      <formula>2</formula>
    </cfRule>
  </conditionalFormatting>
  <conditionalFormatting sqref="F11:F15">
    <cfRule type="cellIs" dxfId="346" priority="13" operator="equal">
      <formula>5</formula>
    </cfRule>
  </conditionalFormatting>
  <conditionalFormatting sqref="F11:F15">
    <cfRule type="cellIs" dxfId="345" priority="14" operator="equal">
      <formula>8</formula>
    </cfRule>
  </conditionalFormatting>
  <conditionalFormatting sqref="F11:F15">
    <cfRule type="cellIs" dxfId="344" priority="15" operator="equal">
      <formula>10</formula>
    </cfRule>
  </conditionalFormatting>
  <conditionalFormatting sqref="G10">
    <cfRule type="cellIs" dxfId="343" priority="16" operator="equal">
      <formula>1</formula>
    </cfRule>
  </conditionalFormatting>
  <conditionalFormatting sqref="G10">
    <cfRule type="cellIs" dxfId="342" priority="17" operator="equal">
      <formula>2</formula>
    </cfRule>
  </conditionalFormatting>
  <conditionalFormatting sqref="G10">
    <cfRule type="cellIs" dxfId="341" priority="18" operator="equal">
      <formula>5</formula>
    </cfRule>
  </conditionalFormatting>
  <conditionalFormatting sqref="G10">
    <cfRule type="cellIs" dxfId="340" priority="19" operator="equal">
      <formula>8</formula>
    </cfRule>
  </conditionalFormatting>
  <conditionalFormatting sqref="G10">
    <cfRule type="cellIs" dxfId="339" priority="20" operator="equal">
      <formula>10</formula>
    </cfRule>
  </conditionalFormatting>
  <conditionalFormatting sqref="G11:G15">
    <cfRule type="cellIs" dxfId="338" priority="21" operator="equal">
      <formula>10</formula>
    </cfRule>
  </conditionalFormatting>
  <conditionalFormatting sqref="G11:G15">
    <cfRule type="cellIs" dxfId="337" priority="22" operator="equal">
      <formula>8</formula>
    </cfRule>
  </conditionalFormatting>
  <conditionalFormatting sqref="G11:G15">
    <cfRule type="cellIs" dxfId="336" priority="23" operator="equal">
      <formula>1</formula>
    </cfRule>
  </conditionalFormatting>
  <conditionalFormatting sqref="G11:G15">
    <cfRule type="cellIs" dxfId="335" priority="24" operator="equal">
      <formula>2</formula>
    </cfRule>
  </conditionalFormatting>
  <conditionalFormatting sqref="G11:G15">
    <cfRule type="cellIs" dxfId="334" priority="25" operator="equal">
      <formula>3</formula>
    </cfRule>
  </conditionalFormatting>
  <conditionalFormatting sqref="G11:G15">
    <cfRule type="cellIs" dxfId="333" priority="26" operator="equal">
      <formula>1</formula>
    </cfRule>
  </conditionalFormatting>
  <conditionalFormatting sqref="G11:G15">
    <cfRule type="cellIs" dxfId="332" priority="27" operator="equal">
      <formula>2</formula>
    </cfRule>
  </conditionalFormatting>
  <conditionalFormatting sqref="G11:G15">
    <cfRule type="cellIs" dxfId="331" priority="28" operator="equal">
      <formula>5</formula>
    </cfRule>
  </conditionalFormatting>
  <conditionalFormatting sqref="G11:G15">
    <cfRule type="cellIs" dxfId="330" priority="29" operator="equal">
      <formula>8</formula>
    </cfRule>
  </conditionalFormatting>
  <conditionalFormatting sqref="G11:G15">
    <cfRule type="cellIs" dxfId="329" priority="30" operator="equal">
      <formula>10</formula>
    </cfRule>
  </conditionalFormatting>
  <conditionalFormatting sqref="H10:H15">
    <cfRule type="cellIs" dxfId="328" priority="31" operator="lessThan">
      <formula>9.99</formula>
    </cfRule>
  </conditionalFormatting>
  <conditionalFormatting sqref="H10:H15">
    <cfRule type="cellIs" dxfId="327" priority="32" operator="lessThan">
      <formula>39.99</formula>
    </cfRule>
  </conditionalFormatting>
  <conditionalFormatting sqref="H10:H15">
    <cfRule type="cellIs" dxfId="326" priority="33" operator="lessThan">
      <formula>79.99</formula>
    </cfRule>
  </conditionalFormatting>
  <conditionalFormatting sqref="H10:H15">
    <cfRule type="cellIs" dxfId="325" priority="34" operator="lessThan">
      <formula>101</formula>
    </cfRule>
  </conditionalFormatting>
  <conditionalFormatting sqref="M10:M15">
    <cfRule type="cellIs" dxfId="324" priority="35" operator="equal">
      <formula>"RB"</formula>
    </cfRule>
  </conditionalFormatting>
  <conditionalFormatting sqref="M10:M15">
    <cfRule type="cellIs" dxfId="323" priority="36" operator="equal">
      <formula>"RM"</formula>
    </cfRule>
  </conditionalFormatting>
  <conditionalFormatting sqref="M10:M15">
    <cfRule type="cellIs" dxfId="322" priority="37" operator="equal">
      <formula>"RA"</formula>
    </cfRule>
  </conditionalFormatting>
  <conditionalFormatting sqref="M10:M15">
    <cfRule type="cellIs" dxfId="321" priority="38" operator="equal">
      <formula>"RE"</formula>
    </cfRule>
  </conditionalFormatting>
  <conditionalFormatting sqref="N11:N15">
    <cfRule type="cellIs" dxfId="320" priority="39" operator="equal">
      <formula>"RB"</formula>
    </cfRule>
  </conditionalFormatting>
  <conditionalFormatting sqref="N11:N15">
    <cfRule type="cellIs" dxfId="319" priority="40" operator="equal">
      <formula>"RM"</formula>
    </cfRule>
  </conditionalFormatting>
  <conditionalFormatting sqref="N11:N15">
    <cfRule type="cellIs" dxfId="318" priority="41" operator="equal">
      <formula>"RA"</formula>
    </cfRule>
  </conditionalFormatting>
  <conditionalFormatting sqref="N11:N15">
    <cfRule type="cellIs" dxfId="317" priority="42" operator="equal">
      <formula>"RE"</formula>
    </cfRule>
  </conditionalFormatting>
  <conditionalFormatting sqref="N10">
    <cfRule type="cellIs" dxfId="316" priority="43" operator="equal">
      <formula>"RB"</formula>
    </cfRule>
  </conditionalFormatting>
  <conditionalFormatting sqref="N10">
    <cfRule type="cellIs" dxfId="315" priority="44" operator="equal">
      <formula>"RM"</formula>
    </cfRule>
  </conditionalFormatting>
  <conditionalFormatting sqref="N10">
    <cfRule type="cellIs" dxfId="314" priority="45" operator="equal">
      <formula>"RA"</formula>
    </cfRule>
  </conditionalFormatting>
  <conditionalFormatting sqref="N10">
    <cfRule type="cellIs" dxfId="313" priority="46" operator="equal">
      <formula>"RE"</formula>
    </cfRule>
  </conditionalFormatting>
  <conditionalFormatting sqref="N11:N15">
    <cfRule type="cellIs" dxfId="312" priority="47" operator="equal">
      <formula>"RB"</formula>
    </cfRule>
  </conditionalFormatting>
  <conditionalFormatting sqref="N11:N15">
    <cfRule type="cellIs" dxfId="311" priority="48" operator="equal">
      <formula>"RM"</formula>
    </cfRule>
  </conditionalFormatting>
  <conditionalFormatting sqref="N11:N15">
    <cfRule type="cellIs" dxfId="310" priority="49" operator="equal">
      <formula>"RA"</formula>
    </cfRule>
  </conditionalFormatting>
  <conditionalFormatting sqref="N11:N15">
    <cfRule type="cellIs" dxfId="309" priority="50" operator="equal">
      <formula>"RE"</formula>
    </cfRule>
  </conditionalFormatting>
  <conditionalFormatting sqref="N11:N15">
    <cfRule type="cellIs" dxfId="308" priority="51" operator="equal">
      <formula>"RB"</formula>
    </cfRule>
  </conditionalFormatting>
  <conditionalFormatting sqref="N11:N15">
    <cfRule type="cellIs" dxfId="307" priority="52" operator="equal">
      <formula>"RM"</formula>
    </cfRule>
  </conditionalFormatting>
  <conditionalFormatting sqref="N11:N15">
    <cfRule type="cellIs" dxfId="306" priority="53" operator="equal">
      <formula>"RA"</formula>
    </cfRule>
  </conditionalFormatting>
  <conditionalFormatting sqref="N11:N15">
    <cfRule type="cellIs" dxfId="305" priority="54" operator="equal">
      <formula>"RE"</formula>
    </cfRule>
  </conditionalFormatting>
  <conditionalFormatting sqref="K10">
    <cfRule type="cellIs" dxfId="304" priority="55" operator="equal">
      <formula>0</formula>
    </cfRule>
  </conditionalFormatting>
  <conditionalFormatting sqref="K10">
    <cfRule type="cellIs" dxfId="303" priority="56" operator="equal">
      <formula>"Forte"</formula>
    </cfRule>
  </conditionalFormatting>
  <conditionalFormatting sqref="K10">
    <cfRule type="cellIs" dxfId="302" priority="57" operator="equal">
      <formula>"Satisfatório"</formula>
    </cfRule>
  </conditionalFormatting>
  <conditionalFormatting sqref="K10">
    <cfRule type="cellIs" dxfId="301" priority="58" operator="equal">
      <formula>"Mediano"</formula>
    </cfRule>
  </conditionalFormatting>
  <conditionalFormatting sqref="K10">
    <cfRule type="cellIs" dxfId="300" priority="59" operator="equal">
      <formula>"Fraco"</formula>
    </cfRule>
  </conditionalFormatting>
  <conditionalFormatting sqref="K10">
    <cfRule type="cellIs" dxfId="299" priority="60" operator="equal">
      <formula>"Inexistente"</formula>
    </cfRule>
  </conditionalFormatting>
  <conditionalFormatting sqref="K11:K14">
    <cfRule type="cellIs" dxfId="298" priority="61" operator="equal">
      <formula>"Forte"</formula>
    </cfRule>
  </conditionalFormatting>
  <conditionalFormatting sqref="K11:K14">
    <cfRule type="cellIs" dxfId="297" priority="62" operator="equal">
      <formula>"Satisfatório"</formula>
    </cfRule>
  </conditionalFormatting>
  <conditionalFormatting sqref="K11:K14">
    <cfRule type="cellIs" dxfId="296" priority="63" operator="equal">
      <formula>"Mediano"</formula>
    </cfRule>
  </conditionalFormatting>
  <conditionalFormatting sqref="K11:K14">
    <cfRule type="cellIs" dxfId="295" priority="64" operator="equal">
      <formula>"Fraco"</formula>
    </cfRule>
  </conditionalFormatting>
  <conditionalFormatting sqref="K11:K14">
    <cfRule type="cellIs" dxfId="294" priority="65" operator="equal">
      <formula>"Inexistente"</formula>
    </cfRule>
  </conditionalFormatting>
  <conditionalFormatting sqref="K15">
    <cfRule type="cellIs" dxfId="293" priority="66" operator="equal">
      <formula>"Forte"</formula>
    </cfRule>
  </conditionalFormatting>
  <conditionalFormatting sqref="K15">
    <cfRule type="cellIs" dxfId="292" priority="67" operator="equal">
      <formula>"Satisfatório"</formula>
    </cfRule>
  </conditionalFormatting>
  <conditionalFormatting sqref="K15">
    <cfRule type="cellIs" dxfId="291" priority="68" operator="equal">
      <formula>"Mediano"</formula>
    </cfRule>
  </conditionalFormatting>
  <conditionalFormatting sqref="K15">
    <cfRule type="cellIs" dxfId="290" priority="69" operator="equal">
      <formula>"Fraco"</formula>
    </cfRule>
  </conditionalFormatting>
  <conditionalFormatting sqref="K15">
    <cfRule type="cellIs" dxfId="289" priority="70" operator="equal">
      <formula>"Inexistente"</formula>
    </cfRule>
  </conditionalFormatting>
  <conditionalFormatting sqref="K11:K15">
    <cfRule type="cellIs" dxfId="288" priority="71" operator="equal">
      <formula>0</formula>
    </cfRule>
  </conditionalFormatting>
  <conditionalFormatting sqref="K11:K15">
    <cfRule type="cellIs" dxfId="287" priority="72" operator="equal">
      <formula>"Forte"</formula>
    </cfRule>
  </conditionalFormatting>
  <conditionalFormatting sqref="K11:K15">
    <cfRule type="cellIs" dxfId="286" priority="73" operator="equal">
      <formula>"Satisfatório"</formula>
    </cfRule>
  </conditionalFormatting>
  <conditionalFormatting sqref="K11:K15">
    <cfRule type="cellIs" dxfId="285" priority="74" operator="equal">
      <formula>"Mediano"</formula>
    </cfRule>
  </conditionalFormatting>
  <conditionalFormatting sqref="K11:K15">
    <cfRule type="cellIs" dxfId="284" priority="75" operator="equal">
      <formula>"Fraco"</formula>
    </cfRule>
  </conditionalFormatting>
  <conditionalFormatting sqref="K11:K15">
    <cfRule type="cellIs" dxfId="283" priority="76" operator="equal">
      <formula>"Inexistente"</formula>
    </cfRule>
  </conditionalFormatting>
  <conditionalFormatting sqref="L10:L15">
    <cfRule type="cellIs" dxfId="282" priority="77" operator="lessThan">
      <formula>9.99</formula>
    </cfRule>
  </conditionalFormatting>
  <conditionalFormatting sqref="L10:L15">
    <cfRule type="cellIs" dxfId="281" priority="78" operator="lessThan">
      <formula>39.99</formula>
    </cfRule>
  </conditionalFormatting>
  <conditionalFormatting sqref="L10:L15">
    <cfRule type="cellIs" dxfId="280" priority="79" operator="lessThan">
      <formula>79.99</formula>
    </cfRule>
  </conditionalFormatting>
  <conditionalFormatting sqref="L10:L15">
    <cfRule type="cellIs" dxfId="279" priority="80" operator="lessThan">
      <formula>101</formula>
    </cfRule>
  </conditionalFormatting>
  <pageMargins left="0.511811024" right="0.511811024" top="0.78740157499999996" bottom="0.78740157499999996" header="0" footer="0"/>
  <pageSetup paperSize="9" scale="33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85"/>
  <sheetViews>
    <sheetView showGridLines="0" tabSelected="1" topLeftCell="F1" zoomScale="55" zoomScaleNormal="55" workbookViewId="0">
      <pane ySplit="7" topLeftCell="A8" activePane="bottomLeft" state="frozen"/>
      <selection pane="bottomLeft" activeCell="U20" sqref="U20"/>
    </sheetView>
  </sheetViews>
  <sheetFormatPr defaultColWidth="12.59765625" defaultRowHeight="15" customHeight="1" x14ac:dyDescent="0.25"/>
  <cols>
    <col min="1" max="1" width="2.8984375" customWidth="1"/>
    <col min="2" max="2" width="31.5" customWidth="1"/>
    <col min="3" max="3" width="42.796875" bestFit="1" customWidth="1"/>
    <col min="4" max="4" width="30.09765625" customWidth="1"/>
    <col min="5" max="5" width="38" customWidth="1"/>
    <col min="6" max="6" width="39.5" customWidth="1"/>
    <col min="7" max="7" width="14.5" customWidth="1"/>
    <col min="8" max="8" width="9.3984375" customWidth="1"/>
    <col min="9" max="9" width="14.5" customWidth="1"/>
    <col min="10" max="10" width="9.3984375" customWidth="1"/>
    <col min="11" max="11" width="14.5" customWidth="1"/>
    <col min="12" max="12" width="9.3984375" customWidth="1"/>
    <col min="13" max="13" width="22.19921875" customWidth="1"/>
    <col min="14" max="17" width="12.69921875" customWidth="1"/>
    <col min="18" max="18" width="18.5" customWidth="1"/>
    <col min="19" max="19" width="35.8984375" customWidth="1"/>
    <col min="20" max="20" width="20.19921875" customWidth="1"/>
    <col min="21" max="21" width="18.69921875" customWidth="1"/>
    <col min="22" max="22" width="66.5" customWidth="1"/>
    <col min="23" max="26" width="7.59765625" customWidth="1"/>
  </cols>
  <sheetData>
    <row r="1" spans="1:26" ht="10.5" customHeight="1" x14ac:dyDescent="0.25"/>
    <row r="2" spans="1:26" ht="42.75" customHeight="1" x14ac:dyDescent="0.25">
      <c r="B2" s="283" t="s">
        <v>272</v>
      </c>
      <c r="C2" s="241"/>
      <c r="E2" s="126" t="s">
        <v>186</v>
      </c>
      <c r="F2" s="284" t="s">
        <v>274</v>
      </c>
      <c r="G2" s="241"/>
    </row>
    <row r="3" spans="1:26" ht="6" customHeight="1" x14ac:dyDescent="0.25"/>
    <row r="4" spans="1:26" ht="9" customHeight="1" x14ac:dyDescent="0.25"/>
    <row r="5" spans="1:26" ht="14.4" x14ac:dyDescent="0.25">
      <c r="B5" s="285" t="s">
        <v>187</v>
      </c>
      <c r="C5" s="286"/>
      <c r="D5" s="286"/>
      <c r="E5" s="286"/>
      <c r="F5" s="287"/>
      <c r="G5" s="288" t="s">
        <v>188</v>
      </c>
      <c r="H5" s="286"/>
      <c r="I5" s="286"/>
      <c r="J5" s="286"/>
      <c r="K5" s="286"/>
      <c r="L5" s="286"/>
      <c r="M5" s="287"/>
      <c r="N5" s="289" t="s">
        <v>189</v>
      </c>
      <c r="O5" s="249"/>
      <c r="P5" s="249"/>
      <c r="Q5" s="249"/>
      <c r="R5" s="249"/>
      <c r="S5" s="249"/>
      <c r="T5" s="249"/>
      <c r="U5" s="250"/>
      <c r="V5" s="127" t="s">
        <v>190</v>
      </c>
    </row>
    <row r="6" spans="1:26" ht="50.25" customHeight="1" x14ac:dyDescent="0.25">
      <c r="B6" s="291" t="s">
        <v>191</v>
      </c>
      <c r="C6" s="292" t="s">
        <v>192</v>
      </c>
      <c r="D6" s="292" t="s">
        <v>193</v>
      </c>
      <c r="E6" s="292" t="s">
        <v>194</v>
      </c>
      <c r="F6" s="297" t="s">
        <v>195</v>
      </c>
      <c r="G6" s="299" t="s">
        <v>196</v>
      </c>
      <c r="H6" s="300"/>
      <c r="I6" s="301" t="s">
        <v>197</v>
      </c>
      <c r="J6" s="300"/>
      <c r="K6" s="301" t="s">
        <v>198</v>
      </c>
      <c r="L6" s="300"/>
      <c r="M6" s="302" t="s">
        <v>199</v>
      </c>
      <c r="N6" s="303" t="s">
        <v>200</v>
      </c>
      <c r="O6" s="263"/>
      <c r="P6" s="263"/>
      <c r="Q6" s="277"/>
      <c r="R6" s="128" t="s">
        <v>201</v>
      </c>
      <c r="S6" s="304" t="s">
        <v>202</v>
      </c>
      <c r="T6" s="263"/>
      <c r="U6" s="264"/>
      <c r="V6" s="294" t="s">
        <v>203</v>
      </c>
    </row>
    <row r="7" spans="1:26" ht="28.8" x14ac:dyDescent="0.25">
      <c r="B7" s="243"/>
      <c r="C7" s="293"/>
      <c r="D7" s="296"/>
      <c r="E7" s="296"/>
      <c r="F7" s="298"/>
      <c r="G7" s="129" t="s">
        <v>204</v>
      </c>
      <c r="H7" s="130" t="s">
        <v>205</v>
      </c>
      <c r="I7" s="130" t="s">
        <v>204</v>
      </c>
      <c r="J7" s="130" t="s">
        <v>205</v>
      </c>
      <c r="K7" s="130" t="s">
        <v>206</v>
      </c>
      <c r="L7" s="130" t="s">
        <v>205</v>
      </c>
      <c r="M7" s="298"/>
      <c r="N7" s="131" t="s">
        <v>207</v>
      </c>
      <c r="O7" s="132" t="s">
        <v>208</v>
      </c>
      <c r="P7" s="132" t="s">
        <v>209</v>
      </c>
      <c r="Q7" s="132" t="s">
        <v>210</v>
      </c>
      <c r="R7" s="132" t="s">
        <v>211</v>
      </c>
      <c r="S7" s="132" t="s">
        <v>212</v>
      </c>
      <c r="T7" s="132" t="s">
        <v>213</v>
      </c>
      <c r="U7" s="133" t="s">
        <v>214</v>
      </c>
      <c r="V7" s="295"/>
    </row>
    <row r="8" spans="1:26" ht="240" customHeight="1" x14ac:dyDescent="0.25">
      <c r="A8" s="134"/>
      <c r="B8" s="281" t="s">
        <v>273</v>
      </c>
      <c r="C8" s="5" t="s">
        <v>274</v>
      </c>
      <c r="D8" s="213" t="s">
        <v>275</v>
      </c>
      <c r="E8" s="135" t="s">
        <v>302</v>
      </c>
      <c r="F8" s="75" t="s">
        <v>276</v>
      </c>
      <c r="G8" s="67" t="s">
        <v>216</v>
      </c>
      <c r="H8" s="5">
        <f>IF(G8="","",VLOOKUP(G8,'[1]Matriz Probabilidade Impacto'!$C$5:$E$10,2,FALSE))</f>
        <v>8</v>
      </c>
      <c r="I8" s="5" t="s">
        <v>25</v>
      </c>
      <c r="J8" s="5">
        <f>IF(I8="","",VLOOKUP(I8,'[1]Matriz Probabilidade Impacto'!$C$16:$D$20,2,FALSE))</f>
        <v>10</v>
      </c>
      <c r="K8" s="5" t="str">
        <f>IF(L8="","",IF(L8&lt;10,"Risco Baixo",IF(L8&lt;40,"Risco Médio",IF(L8&lt;80,"Risco Alto",IF(L8&lt;101,"Risco Extremo")))))</f>
        <v>Risco Extremo</v>
      </c>
      <c r="L8" s="5">
        <f>IF(I8="","",H8*J8)</f>
        <v>80</v>
      </c>
      <c r="M8" s="22" t="str">
        <f>IF(K8="","",IF(K8="Risco Baixo","O risco baixo está dentro do apetite a riscos da UFPA, portanto, deve ser apenas monitorado.",IF(K8="Risco Médio","O risco médio está dentro do apetite a riscos da UFPA, portanto, deve ser apenas monitorado.",IF(K8="Risco Alto","O risco alto deverá ser priorizado para tratamento, pois está fora do limite de apetite tolerado.",IF(K8="Risco Extremo","O risco extremo deverá ser priorizado para tratamento, pois está fora do limite de apetite tolerado.",)))))</f>
        <v>O risco extremo deverá ser priorizado para tratamento, pois está fora do limite de apetite tolerado.</v>
      </c>
      <c r="N8" s="67" t="s">
        <v>215</v>
      </c>
      <c r="O8" s="5" t="s">
        <v>215</v>
      </c>
      <c r="P8" s="5" t="s">
        <v>215</v>
      </c>
      <c r="Q8" s="5" t="s">
        <v>215</v>
      </c>
      <c r="R8" s="5" t="s">
        <v>215</v>
      </c>
      <c r="S8" s="210" t="s">
        <v>303</v>
      </c>
      <c r="T8" s="5" t="s">
        <v>304</v>
      </c>
      <c r="U8" s="136" t="s">
        <v>305</v>
      </c>
      <c r="V8" s="214" t="s">
        <v>306</v>
      </c>
      <c r="W8" s="137"/>
      <c r="X8" s="137"/>
      <c r="Y8" s="137"/>
      <c r="Z8" s="137"/>
    </row>
    <row r="9" spans="1:26" s="206" customFormat="1" ht="106.8" customHeight="1" x14ac:dyDescent="0.25">
      <c r="A9" s="134"/>
      <c r="B9" s="282"/>
      <c r="C9" s="5" t="s">
        <v>274</v>
      </c>
      <c r="D9" s="5" t="s">
        <v>277</v>
      </c>
      <c r="E9" s="135" t="s">
        <v>279</v>
      </c>
      <c r="F9" s="75" t="s">
        <v>278</v>
      </c>
      <c r="G9" s="67" t="s">
        <v>216</v>
      </c>
      <c r="H9" s="5">
        <f>IF(G9="","",VLOOKUP(G9,'[1]Matriz Probabilidade Impacto'!$C$5:$E$10,2,FALSE))</f>
        <v>8</v>
      </c>
      <c r="I9" s="5" t="s">
        <v>23</v>
      </c>
      <c r="J9" s="5">
        <f>IF(I9="","",VLOOKUP(I9,'[1]Matriz Probabilidade Impacto'!$C$16:$D$20,2,FALSE))</f>
        <v>8</v>
      </c>
      <c r="K9" s="5" t="str">
        <f>IF(L9="","",IF(L9&lt;10,"Risco Baixo",IF(L9&lt;40,"Risco Médio",IF(L9&lt;80,"Risco Alto",IF(L9&lt;101,"Risco Extremo")))))</f>
        <v>Risco Alto</v>
      </c>
      <c r="L9" s="5">
        <f>IF(I9="","",H9*J9)</f>
        <v>64</v>
      </c>
      <c r="M9" s="22" t="str">
        <f>IF(K9="","",IF(K9="Risco Baixo","O risco baixo está dentro do apetite a riscos da UFPA, portanto, deve ser apenas monitorado.",IF(K9="Risco Médio","O risco médio está dentro do apetite a riscos da UFPA, portanto, deve ser apenas monitorado.",IF(K9="Risco Alto","O risco alto deverá ser priorizado para tratamento, pois está fora do limite de apetite tolerado.",IF(K9="Risco Extremo","O risco extremo deverá ser priorizado para tratamento, pois está fora do limite de apetite tolerado.",)))))</f>
        <v>O risco alto deverá ser priorizado para tratamento, pois está fora do limite de apetite tolerado.</v>
      </c>
      <c r="N9" s="67" t="s">
        <v>215</v>
      </c>
      <c r="O9" s="5" t="s">
        <v>215</v>
      </c>
      <c r="P9" s="5" t="s">
        <v>215</v>
      </c>
      <c r="Q9" s="5" t="s">
        <v>215</v>
      </c>
      <c r="R9" s="5" t="s">
        <v>215</v>
      </c>
      <c r="S9" s="138" t="s">
        <v>307</v>
      </c>
      <c r="T9" s="5" t="s">
        <v>304</v>
      </c>
      <c r="U9" s="139" t="s">
        <v>308</v>
      </c>
      <c r="V9" s="215" t="s">
        <v>309</v>
      </c>
      <c r="W9" s="137"/>
      <c r="X9" s="137"/>
      <c r="Y9" s="137"/>
      <c r="Z9" s="137"/>
    </row>
    <row r="10" spans="1:26" ht="259.2" x14ac:dyDescent="0.25">
      <c r="A10" s="134"/>
      <c r="B10" s="216" t="s">
        <v>310</v>
      </c>
      <c r="C10" s="217" t="s">
        <v>311</v>
      </c>
      <c r="D10" s="218" t="s">
        <v>312</v>
      </c>
      <c r="E10" s="135" t="s">
        <v>313</v>
      </c>
      <c r="F10" s="75" t="s">
        <v>314</v>
      </c>
      <c r="G10" s="219" t="s">
        <v>8</v>
      </c>
      <c r="H10" s="217">
        <f>IF(G10="","",VLOOKUP(G10,'[2]Matriz Probabilidade Impacto'!$C$5:$E$10,2,FALSE))</f>
        <v>5</v>
      </c>
      <c r="I10" s="217" t="s">
        <v>25</v>
      </c>
      <c r="J10" s="217">
        <f>IF(I10="","",VLOOKUP(I10,'[2]Matriz Probabilidade Impacto'!$C$16:$D$20,2,FALSE))</f>
        <v>10</v>
      </c>
      <c r="K10" s="217" t="str">
        <f t="shared" ref="K10:K11" si="0">IF(L10="","",IF(L10&lt;10,"Risco Baixo",IF(L10&lt;40,"Risco Médio",IF(L10&lt;80,"Risco Alto",IF(L10&lt;101,"Risco Extremo")))))</f>
        <v>Risco Alto</v>
      </c>
      <c r="L10" s="217">
        <f t="shared" ref="L10:L11" si="1">IF(I10="","",H10*J10)</f>
        <v>50</v>
      </c>
      <c r="M10" s="220" t="str">
        <f t="shared" ref="M10:M11" si="2">IF(K10="","",IF(K10="Risco Baixo","O risco baixo está dentro do apetite a riscos da UFPA, portanto, deve ser apenas monitorado.",IF(K10="Risco Médio","O risco médio está dentro do apetite a riscos da UFPA, portanto, deve ser apenas monitorado.",IF(K10="Risco Alto","O risco alto deverá ser priorizado para tratamento, pois está fora do limite de apetite tolerado.",IF(K10="Risco Extremo","O risco extremo deverá ser priorizado para tratamento, pois está fora do limite de apetite tolerado.",)))))</f>
        <v>O risco alto deverá ser priorizado para tratamento, pois está fora do limite de apetite tolerado.</v>
      </c>
      <c r="N10" s="67" t="s">
        <v>215</v>
      </c>
      <c r="O10" s="217" t="s">
        <v>215</v>
      </c>
      <c r="P10" s="217" t="s">
        <v>215</v>
      </c>
      <c r="Q10" s="217" t="s">
        <v>215</v>
      </c>
      <c r="R10" s="217" t="s">
        <v>215</v>
      </c>
      <c r="S10" s="210" t="s">
        <v>315</v>
      </c>
      <c r="T10" s="217" t="s">
        <v>316</v>
      </c>
      <c r="U10" s="221" t="s">
        <v>308</v>
      </c>
      <c r="V10" s="222" t="s">
        <v>317</v>
      </c>
      <c r="W10" s="137"/>
      <c r="X10" s="137"/>
      <c r="Y10" s="137"/>
      <c r="Z10" s="137"/>
    </row>
    <row r="11" spans="1:26" ht="138.75" customHeight="1" x14ac:dyDescent="0.25">
      <c r="B11" s="223" t="s">
        <v>318</v>
      </c>
      <c r="C11" s="208" t="s">
        <v>311</v>
      </c>
      <c r="D11" s="224" t="s">
        <v>319</v>
      </c>
      <c r="E11" s="135" t="s">
        <v>320</v>
      </c>
      <c r="F11" s="75" t="s">
        <v>321</v>
      </c>
      <c r="G11" s="67" t="s">
        <v>8</v>
      </c>
      <c r="H11" s="217">
        <f>IF(G11="","",VLOOKUP(G11,'[2]Matriz Probabilidade Impacto'!$C$5:$E$10,2,FALSE))</f>
        <v>5</v>
      </c>
      <c r="I11" s="217" t="s">
        <v>23</v>
      </c>
      <c r="J11" s="217">
        <f>IF(I11="","",VLOOKUP(I11,'[2]Matriz Probabilidade Impacto'!$C$16:$D$20,2,FALSE))</f>
        <v>8</v>
      </c>
      <c r="K11" s="217" t="str">
        <f t="shared" si="0"/>
        <v>Risco Alto</v>
      </c>
      <c r="L11" s="217">
        <f t="shared" si="1"/>
        <v>40</v>
      </c>
      <c r="M11" s="220" t="str">
        <f t="shared" si="2"/>
        <v>O risco alto deverá ser priorizado para tratamento, pois está fora do limite de apetite tolerado.</v>
      </c>
      <c r="N11" s="219" t="s">
        <v>215</v>
      </c>
      <c r="O11" s="217" t="s">
        <v>215</v>
      </c>
      <c r="P11" s="217" t="s">
        <v>215</v>
      </c>
      <c r="Q11" s="217" t="s">
        <v>215</v>
      </c>
      <c r="R11" s="5" t="s">
        <v>283</v>
      </c>
      <c r="S11" s="138" t="s">
        <v>322</v>
      </c>
      <c r="T11" s="217" t="s">
        <v>316</v>
      </c>
      <c r="U11" s="139" t="s">
        <v>308</v>
      </c>
      <c r="V11" s="215" t="s">
        <v>323</v>
      </c>
    </row>
    <row r="12" spans="1:26" ht="57.6" x14ac:dyDescent="0.25">
      <c r="B12" s="290" t="s">
        <v>295</v>
      </c>
      <c r="C12" s="290" t="s">
        <v>280</v>
      </c>
      <c r="D12" s="211" t="s">
        <v>282</v>
      </c>
      <c r="E12" s="135" t="s">
        <v>281</v>
      </c>
      <c r="F12" s="75" t="s">
        <v>294</v>
      </c>
      <c r="G12" s="67" t="s">
        <v>6</v>
      </c>
      <c r="H12" s="5">
        <f>IF(G12="","",VLOOKUP(G12,'Matriz Probabilidade Impacto'!$C$5:$E$10,2,FALSE))</f>
        <v>2</v>
      </c>
      <c r="I12" s="5" t="s">
        <v>19</v>
      </c>
      <c r="J12" s="5">
        <f>IF(I12="","",VLOOKUP(I12,'Matriz Probabilidade Impacto'!$C$16:$D$20,2,FALSE))</f>
        <v>2</v>
      </c>
      <c r="K12" s="5" t="str">
        <f t="shared" ref="K12" si="3">IF(L12="","",IF(L12&lt;10,"Risco Baixo",IF(L12&lt;40,"Risco Médio",IF(L12&lt;80,"Risco Alto",IF(L12&lt;101,"Risco Extremo")))))</f>
        <v>Risco Baixo</v>
      </c>
      <c r="L12" s="5">
        <f t="shared" ref="L12" si="4">IF(I12="","",H12*J12)</f>
        <v>4</v>
      </c>
      <c r="M12" s="22" t="str">
        <f t="shared" ref="M12" si="5">IF(K12="","",IF(K12="Risco Baixo","O risco baixo está dentro do apetite a riscos da UFPA, portanto, deve ser apenas monitorado.",IF(K12="Risco Médio","O risco médio está dentro do apetite a riscos da UFPA, portanto, deve ser apenas monitorado.",IF(K12="Risco Alto","O risco alto deverá ser priorizado para tratamento, pois está fora do limite de apetite tolerado.",IF(K12="Risco Extremo","O risco extremo deverá ser priorizado para tratamento, pois está fora do limite de apetite tolerado.",)))))</f>
        <v>O risco baixo está dentro do apetite a riscos da UFPA, portanto, deve ser apenas monitorado.</v>
      </c>
      <c r="N12" s="67" t="s">
        <v>215</v>
      </c>
      <c r="O12" s="5" t="s">
        <v>215</v>
      </c>
      <c r="P12" s="5" t="s">
        <v>215</v>
      </c>
      <c r="Q12" s="5" t="s">
        <v>215</v>
      </c>
      <c r="R12" s="5" t="s">
        <v>283</v>
      </c>
      <c r="S12" s="203"/>
      <c r="T12" s="5"/>
      <c r="U12" s="136"/>
      <c r="V12" s="209" t="s">
        <v>284</v>
      </c>
    </row>
    <row r="13" spans="1:26" ht="57.6" x14ac:dyDescent="0.25">
      <c r="B13" s="290"/>
      <c r="C13" s="290"/>
      <c r="D13" s="211" t="s">
        <v>296</v>
      </c>
      <c r="E13" s="135" t="s">
        <v>298</v>
      </c>
      <c r="F13" s="75" t="s">
        <v>299</v>
      </c>
      <c r="G13" s="67" t="s">
        <v>6</v>
      </c>
      <c r="H13" s="5">
        <f>IF(G13="","",VLOOKUP(G13,'Matriz Probabilidade Impacto'!$C$5:$E$10,2,FALSE))</f>
        <v>2</v>
      </c>
      <c r="I13" s="5" t="s">
        <v>19</v>
      </c>
      <c r="J13" s="5">
        <f>IF(I13="","",VLOOKUP(I13,'Matriz Probabilidade Impacto'!$C$16:$D$20,2,FALSE))</f>
        <v>2</v>
      </c>
      <c r="K13" s="5" t="str">
        <f t="shared" ref="K13" si="6">IF(L13="","",IF(L13&lt;10,"Risco Baixo",IF(L13&lt;40,"Risco Médio",IF(L13&lt;80,"Risco Alto",IF(L13&lt;101,"Risco Extremo")))))</f>
        <v>Risco Baixo</v>
      </c>
      <c r="L13" s="5">
        <f t="shared" ref="L13" si="7">IF(I13="","",H13*J13)</f>
        <v>4</v>
      </c>
      <c r="M13" s="22" t="str">
        <f t="shared" ref="M13" si="8">IF(K13="","",IF(K13="Risco Baixo","O risco baixo está dentro do apetite a riscos da UFPA, portanto, deve ser apenas monitorado.",IF(K13="Risco Médio","O risco médio está dentro do apetite a riscos da UFPA, portanto, deve ser apenas monitorado.",IF(K13="Risco Alto","O risco alto deverá ser priorizado para tratamento, pois está fora do limite de apetite tolerado.",IF(K13="Risco Extremo","O risco extremo deverá ser priorizado para tratamento, pois está fora do limite de apetite tolerado.",)))))</f>
        <v>O risco baixo está dentro do apetite a riscos da UFPA, portanto, deve ser apenas monitorado.</v>
      </c>
      <c r="N13" s="67" t="s">
        <v>215</v>
      </c>
      <c r="O13" s="5" t="s">
        <v>283</v>
      </c>
      <c r="P13" s="5" t="s">
        <v>215</v>
      </c>
      <c r="Q13" s="5" t="s">
        <v>283</v>
      </c>
      <c r="R13" s="5" t="s">
        <v>215</v>
      </c>
      <c r="S13" s="210"/>
      <c r="T13" s="5"/>
      <c r="U13" s="136"/>
      <c r="V13" s="209" t="s">
        <v>300</v>
      </c>
    </row>
    <row r="14" spans="1:26" ht="72" x14ac:dyDescent="0.25">
      <c r="B14" s="207" t="s">
        <v>285</v>
      </c>
      <c r="C14" s="212" t="s">
        <v>280</v>
      </c>
      <c r="D14" s="5" t="s">
        <v>286</v>
      </c>
      <c r="E14" s="135" t="s">
        <v>293</v>
      </c>
      <c r="F14" s="22" t="s">
        <v>292</v>
      </c>
      <c r="G14" s="67" t="s">
        <v>4</v>
      </c>
      <c r="H14" s="5">
        <f>IF(G14="","",VLOOKUP(G14,'Matriz Probabilidade Impacto'!$C$5:$E$10,2,FALSE))</f>
        <v>1</v>
      </c>
      <c r="I14" s="5" t="s">
        <v>19</v>
      </c>
      <c r="J14" s="5">
        <f>IF(I14="","",VLOOKUP(I14,'Matriz Probabilidade Impacto'!$C$16:$D$20,2,FALSE))</f>
        <v>2</v>
      </c>
      <c r="K14" s="5" t="str">
        <f t="shared" ref="K14" si="9">IF(L14="","",IF(L14&lt;10,"Risco Baixo",IF(L14&lt;40,"Risco Médio",IF(L14&lt;80,"Risco Alto",IF(L14&lt;101,"Risco Extremo")))))</f>
        <v>Risco Baixo</v>
      </c>
      <c r="L14" s="5">
        <f t="shared" ref="L14" si="10">IF(I14="","",H14*J14)</f>
        <v>2</v>
      </c>
      <c r="M14" s="22" t="str">
        <f t="shared" ref="M14" si="11">IF(K14="","",IF(K14="Risco Baixo","O risco baixo está dentro do apetite a riscos da UFPA, portanto, deve ser apenas monitorado.",IF(K14="Risco Médio","O risco médio está dentro do apetite a riscos da UFPA, portanto, deve ser apenas monitorado.",IF(K14="Risco Alto","O risco alto deverá ser priorizado para tratamento, pois está fora do limite de apetite tolerado.",IF(K14="Risco Extremo","O risco extremo deverá ser priorizado para tratamento, pois está fora do limite de apetite tolerado.",)))))</f>
        <v>O risco baixo está dentro do apetite a riscos da UFPA, portanto, deve ser apenas monitorado.</v>
      </c>
      <c r="N14" s="67" t="s">
        <v>283</v>
      </c>
      <c r="O14" s="5" t="s">
        <v>283</v>
      </c>
      <c r="P14" s="5" t="s">
        <v>215</v>
      </c>
      <c r="Q14" s="5" t="s">
        <v>283</v>
      </c>
      <c r="R14" s="5" t="s">
        <v>215</v>
      </c>
      <c r="S14" s="138"/>
      <c r="T14" s="202"/>
      <c r="U14" s="139"/>
      <c r="V14" s="198" t="s">
        <v>287</v>
      </c>
    </row>
    <row r="15" spans="1:26" ht="100.8" x14ac:dyDescent="0.25">
      <c r="B15" s="205" t="s">
        <v>288</v>
      </c>
      <c r="C15" s="208" t="s">
        <v>289</v>
      </c>
      <c r="D15" s="5" t="s">
        <v>290</v>
      </c>
      <c r="E15" s="135" t="s">
        <v>291</v>
      </c>
      <c r="F15" s="22" t="s">
        <v>297</v>
      </c>
      <c r="G15" s="67" t="s">
        <v>6</v>
      </c>
      <c r="H15" s="5">
        <f>IF(G15="","",VLOOKUP(G15,'Matriz Probabilidade Impacto'!$C$5:$E$10,2,FALSE))</f>
        <v>2</v>
      </c>
      <c r="I15" s="5" t="s">
        <v>23</v>
      </c>
      <c r="J15" s="5">
        <f>IF(I15="","",VLOOKUP(I15,'Matriz Probabilidade Impacto'!$C$16:$D$20,2,FALSE))</f>
        <v>8</v>
      </c>
      <c r="K15" s="5" t="str">
        <f t="shared" ref="K15:K20" si="12">IF(L15="","",IF(L15&lt;10,"Risco Baixo",IF(L15&lt;40,"Risco Médio",IF(L15&lt;80,"Risco Alto",IF(L15&lt;101,"Risco Extremo")))))</f>
        <v>Risco Médio</v>
      </c>
      <c r="L15" s="5">
        <f t="shared" ref="L15:L20" si="13">IF(I15="","",H15*J15)</f>
        <v>16</v>
      </c>
      <c r="M15" s="22" t="str">
        <f t="shared" ref="M15:M20" si="14">IF(K15="","",IF(K15="Risco Baixo","O risco baixo está dentro do apetite a riscos da UFPA, portanto, deve ser apenas monitorado.",IF(K15="Risco Médio","O risco médio está dentro do apetite a riscos da UFPA, portanto, deve ser apenas monitorado.",IF(K15="Risco Alto","O risco alto deverá ser priorizado para tratamento, pois está fora do limite de apetite tolerado.",IF(K15="Risco Extremo","O risco extremo deverá ser priorizado para tratamento, pois está fora do limite de apetite tolerado.",)))))</f>
        <v>O risco médio está dentro do apetite a riscos da UFPA, portanto, deve ser apenas monitorado.</v>
      </c>
      <c r="N15" s="67" t="s">
        <v>283</v>
      </c>
      <c r="O15" s="5" t="s">
        <v>283</v>
      </c>
      <c r="P15" s="5" t="s">
        <v>215</v>
      </c>
      <c r="Q15" s="5" t="s">
        <v>283</v>
      </c>
      <c r="R15" s="5" t="s">
        <v>215</v>
      </c>
      <c r="S15" s="138"/>
      <c r="T15" s="202"/>
      <c r="U15" s="139"/>
      <c r="V15" s="198" t="s">
        <v>301</v>
      </c>
    </row>
    <row r="16" spans="1:26" ht="86.4" x14ac:dyDescent="0.25">
      <c r="B16" s="67" t="s">
        <v>324</v>
      </c>
      <c r="C16" s="217" t="s">
        <v>325</v>
      </c>
      <c r="D16" s="225" t="s">
        <v>326</v>
      </c>
      <c r="E16" s="226" t="s">
        <v>327</v>
      </c>
      <c r="F16" s="227" t="s">
        <v>328</v>
      </c>
      <c r="G16" s="219" t="s">
        <v>6</v>
      </c>
      <c r="H16" s="217">
        <f>IF(G16="","",VLOOKUP(G16,'[3]Matriz Probabilidade Impacto'!$C$5:$E$10,2,FALSE))</f>
        <v>2</v>
      </c>
      <c r="I16" s="217" t="s">
        <v>21</v>
      </c>
      <c r="J16" s="217">
        <f>IF(I16="","",VLOOKUP(I16,'[3]Matriz Probabilidade Impacto'!$C$16:$D$20,2,FALSE))</f>
        <v>5</v>
      </c>
      <c r="K16" s="217" t="str">
        <f t="shared" si="12"/>
        <v>Risco Médio</v>
      </c>
      <c r="L16" s="217">
        <f t="shared" si="13"/>
        <v>10</v>
      </c>
      <c r="M16" s="220" t="str">
        <f t="shared" si="14"/>
        <v>O risco médio está dentro do apetite a riscos da UFPA, portanto, deve ser apenas monitorado.</v>
      </c>
      <c r="N16" s="219" t="s">
        <v>283</v>
      </c>
      <c r="O16" s="217" t="s">
        <v>283</v>
      </c>
      <c r="P16" s="217" t="s">
        <v>215</v>
      </c>
      <c r="Q16" s="217" t="s">
        <v>215</v>
      </c>
      <c r="R16" s="217" t="s">
        <v>283</v>
      </c>
      <c r="S16" s="228" t="s">
        <v>329</v>
      </c>
      <c r="T16" s="217" t="s">
        <v>330</v>
      </c>
      <c r="U16" s="229" t="s">
        <v>308</v>
      </c>
      <c r="V16" s="230" t="s">
        <v>331</v>
      </c>
    </row>
    <row r="17" spans="2:22" ht="72" x14ac:dyDescent="0.25">
      <c r="B17" s="67" t="s">
        <v>332</v>
      </c>
      <c r="C17" s="217" t="s">
        <v>325</v>
      </c>
      <c r="D17" s="231" t="s">
        <v>333</v>
      </c>
      <c r="E17" s="135" t="s">
        <v>334</v>
      </c>
      <c r="F17" s="75" t="s">
        <v>335</v>
      </c>
      <c r="G17" s="219" t="s">
        <v>216</v>
      </c>
      <c r="H17" s="217">
        <v>5</v>
      </c>
      <c r="I17" s="217" t="s">
        <v>23</v>
      </c>
      <c r="J17" s="217">
        <f>IF(I17="","",VLOOKUP(I17,'[3]Matriz Probabilidade Impacto'!$C$16:$D$20,2,FALSE))</f>
        <v>8</v>
      </c>
      <c r="K17" s="217" t="str">
        <f t="shared" si="12"/>
        <v>Risco Alto</v>
      </c>
      <c r="L17" s="217">
        <f t="shared" si="13"/>
        <v>40</v>
      </c>
      <c r="M17" s="220" t="str">
        <f t="shared" si="14"/>
        <v>O risco alto deverá ser priorizado para tratamento, pois está fora do limite de apetite tolerado.</v>
      </c>
      <c r="N17" s="219" t="s">
        <v>215</v>
      </c>
      <c r="O17" s="217" t="s">
        <v>283</v>
      </c>
      <c r="P17" s="217" t="s">
        <v>215</v>
      </c>
      <c r="Q17" s="217" t="s">
        <v>215</v>
      </c>
      <c r="R17" s="5" t="s">
        <v>283</v>
      </c>
      <c r="S17" s="232" t="s">
        <v>336</v>
      </c>
      <c r="T17" s="217" t="s">
        <v>330</v>
      </c>
      <c r="U17" s="229" t="s">
        <v>308</v>
      </c>
      <c r="V17" s="214" t="s">
        <v>337</v>
      </c>
    </row>
    <row r="18" spans="2:22" ht="72" x14ac:dyDescent="0.25">
      <c r="B18" s="67" t="s">
        <v>338</v>
      </c>
      <c r="C18" s="217" t="s">
        <v>325</v>
      </c>
      <c r="D18" s="233" t="s">
        <v>339</v>
      </c>
      <c r="E18" s="135" t="s">
        <v>340</v>
      </c>
      <c r="F18" s="75" t="s">
        <v>341</v>
      </c>
      <c r="G18" s="219" t="s">
        <v>8</v>
      </c>
      <c r="H18" s="217">
        <v>5</v>
      </c>
      <c r="I18" s="217" t="s">
        <v>19</v>
      </c>
      <c r="J18" s="217">
        <f>IF(I18="","",VLOOKUP(I18,'[3]Matriz Probabilidade Impacto'!$C$16:$D$20,2,FALSE))</f>
        <v>2</v>
      </c>
      <c r="K18" s="217" t="str">
        <f t="shared" si="12"/>
        <v>Risco Médio</v>
      </c>
      <c r="L18" s="217">
        <f t="shared" si="13"/>
        <v>10</v>
      </c>
      <c r="M18" s="220" t="str">
        <f t="shared" si="14"/>
        <v>O risco médio está dentro do apetite a riscos da UFPA, portanto, deve ser apenas monitorado.</v>
      </c>
      <c r="N18" s="219" t="s">
        <v>215</v>
      </c>
      <c r="O18" s="217" t="s">
        <v>215</v>
      </c>
      <c r="P18" s="217" t="s">
        <v>215</v>
      </c>
      <c r="Q18" s="217" t="s">
        <v>215</v>
      </c>
      <c r="R18" s="217" t="s">
        <v>215</v>
      </c>
      <c r="S18" s="232" t="s">
        <v>342</v>
      </c>
      <c r="T18" s="217" t="s">
        <v>330</v>
      </c>
      <c r="U18" s="229" t="s">
        <v>308</v>
      </c>
      <c r="V18" s="214" t="s">
        <v>343</v>
      </c>
    </row>
    <row r="19" spans="2:22" ht="100.8" x14ac:dyDescent="0.25">
      <c r="B19" s="67" t="s">
        <v>344</v>
      </c>
      <c r="C19" s="217" t="s">
        <v>325</v>
      </c>
      <c r="D19" s="234" t="s">
        <v>345</v>
      </c>
      <c r="E19" s="135" t="s">
        <v>346</v>
      </c>
      <c r="F19" s="75" t="s">
        <v>347</v>
      </c>
      <c r="G19" s="219" t="s">
        <v>6</v>
      </c>
      <c r="H19" s="217">
        <v>2</v>
      </c>
      <c r="I19" s="217" t="s">
        <v>19</v>
      </c>
      <c r="J19" s="217">
        <f>IF(I19="","",VLOOKUP(I19,'[3]Matriz Probabilidade Impacto'!$C$16:$D$20,2,FALSE))</f>
        <v>2</v>
      </c>
      <c r="K19" s="217" t="str">
        <f t="shared" si="12"/>
        <v>Risco Baixo</v>
      </c>
      <c r="L19" s="217">
        <f t="shared" si="13"/>
        <v>4</v>
      </c>
      <c r="M19" s="220" t="str">
        <f t="shared" si="14"/>
        <v>O risco baixo está dentro do apetite a riscos da UFPA, portanto, deve ser apenas monitorado.</v>
      </c>
      <c r="N19" s="219" t="s">
        <v>283</v>
      </c>
      <c r="O19" s="217" t="s">
        <v>283</v>
      </c>
      <c r="P19" s="217" t="s">
        <v>215</v>
      </c>
      <c r="Q19" s="217" t="s">
        <v>283</v>
      </c>
      <c r="R19" s="217" t="s">
        <v>283</v>
      </c>
      <c r="S19" s="232" t="s">
        <v>348</v>
      </c>
      <c r="T19" s="217" t="s">
        <v>330</v>
      </c>
      <c r="U19" s="235" t="s">
        <v>349</v>
      </c>
      <c r="V19" s="236" t="s">
        <v>350</v>
      </c>
    </row>
    <row r="20" spans="2:22" ht="96.6" customHeight="1" x14ac:dyDescent="0.25">
      <c r="B20" s="67" t="s">
        <v>351</v>
      </c>
      <c r="C20" s="217" t="s">
        <v>325</v>
      </c>
      <c r="D20" s="233" t="s">
        <v>352</v>
      </c>
      <c r="E20" s="135" t="s">
        <v>353</v>
      </c>
      <c r="F20" s="75" t="s">
        <v>354</v>
      </c>
      <c r="G20" s="219" t="s">
        <v>8</v>
      </c>
      <c r="H20" s="217">
        <v>5</v>
      </c>
      <c r="I20" s="217" t="s">
        <v>19</v>
      </c>
      <c r="J20" s="217">
        <f>IF(I20="","",VLOOKUP(I20,'[3]Matriz Probabilidade Impacto'!$C$16:$D$20,2,FALSE))</f>
        <v>2</v>
      </c>
      <c r="K20" s="217" t="str">
        <f t="shared" si="12"/>
        <v>Risco Médio</v>
      </c>
      <c r="L20" s="217">
        <f t="shared" si="13"/>
        <v>10</v>
      </c>
      <c r="M20" s="220" t="str">
        <f t="shared" si="14"/>
        <v>O risco médio está dentro do apetite a riscos da UFPA, portanto, deve ser apenas monitorado.</v>
      </c>
      <c r="N20" s="219" t="s">
        <v>283</v>
      </c>
      <c r="O20" s="217" t="s">
        <v>283</v>
      </c>
      <c r="P20" s="217" t="s">
        <v>215</v>
      </c>
      <c r="Q20" s="217" t="s">
        <v>215</v>
      </c>
      <c r="R20" s="217" t="s">
        <v>215</v>
      </c>
      <c r="S20" s="237" t="s">
        <v>355</v>
      </c>
      <c r="T20" s="217" t="s">
        <v>356</v>
      </c>
      <c r="U20" s="220" t="s">
        <v>308</v>
      </c>
      <c r="V20" s="238" t="s">
        <v>357</v>
      </c>
    </row>
    <row r="21" spans="2:22" s="204" customFormat="1" ht="13.8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2:22" s="204" customFormat="1" ht="13.8" x14ac:dyDescent="0.2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2:22" s="204" customFormat="1" ht="13.8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</row>
    <row r="24" spans="2:22" s="204" customFormat="1" ht="13.8" x14ac:dyDescent="0.25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2:22" ht="15.75" customHeight="1" x14ac:dyDescent="0.25">
      <c r="D25" s="204"/>
    </row>
    <row r="26" spans="2:22" ht="15.75" customHeight="1" x14ac:dyDescent="0.25">
      <c r="D26" s="204"/>
    </row>
    <row r="27" spans="2:22" ht="15.75" customHeight="1" x14ac:dyDescent="0.25">
      <c r="D27" s="204"/>
    </row>
    <row r="28" spans="2:22" ht="15.75" customHeight="1" x14ac:dyDescent="0.25">
      <c r="D28" s="204"/>
    </row>
    <row r="29" spans="2:22" ht="15.75" customHeight="1" x14ac:dyDescent="0.25">
      <c r="D29" s="204"/>
    </row>
    <row r="30" spans="2:22" ht="15.75" customHeight="1" x14ac:dyDescent="0.25"/>
    <row r="31" spans="2:22" ht="15.75" customHeight="1" x14ac:dyDescent="0.25"/>
    <row r="32" spans="2:2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mergeCells count="20">
    <mergeCell ref="V6:V7"/>
    <mergeCell ref="D6:D7"/>
    <mergeCell ref="E6:E7"/>
    <mergeCell ref="F6:F7"/>
    <mergeCell ref="G6:H6"/>
    <mergeCell ref="I6:J6"/>
    <mergeCell ref="K6:L6"/>
    <mergeCell ref="M6:M7"/>
    <mergeCell ref="N6:Q6"/>
    <mergeCell ref="S6:U6"/>
    <mergeCell ref="N5:U5"/>
    <mergeCell ref="B12:B13"/>
    <mergeCell ref="B6:B7"/>
    <mergeCell ref="C6:C7"/>
    <mergeCell ref="C12:C13"/>
    <mergeCell ref="B8:B9"/>
    <mergeCell ref="B2:C2"/>
    <mergeCell ref="F2:G2"/>
    <mergeCell ref="B5:F5"/>
    <mergeCell ref="G5:M5"/>
  </mergeCells>
  <conditionalFormatting sqref="G12:J15">
    <cfRule type="cellIs" dxfId="278" priority="82" operator="equal">
      <formula>1</formula>
    </cfRule>
  </conditionalFormatting>
  <conditionalFormatting sqref="G12:J15">
    <cfRule type="cellIs" dxfId="277" priority="83" operator="equal">
      <formula>2</formula>
    </cfRule>
  </conditionalFormatting>
  <conditionalFormatting sqref="G12:J15">
    <cfRule type="cellIs" dxfId="276" priority="84" operator="equal">
      <formula>5</formula>
    </cfRule>
  </conditionalFormatting>
  <conditionalFormatting sqref="G12:J15">
    <cfRule type="cellIs" dxfId="275" priority="85" operator="equal">
      <formula>8</formula>
    </cfRule>
  </conditionalFormatting>
  <conditionalFormatting sqref="G12:J15">
    <cfRule type="cellIs" dxfId="274" priority="86" operator="equal">
      <formula>10</formula>
    </cfRule>
  </conditionalFormatting>
  <conditionalFormatting sqref="N12:R15">
    <cfRule type="cellIs" dxfId="273" priority="87" operator="equal">
      <formula>"RB"</formula>
    </cfRule>
  </conditionalFormatting>
  <conditionalFormatting sqref="N12:R15">
    <cfRule type="cellIs" dxfId="272" priority="88" operator="equal">
      <formula>"RM"</formula>
    </cfRule>
  </conditionalFormatting>
  <conditionalFormatting sqref="N12:R15">
    <cfRule type="cellIs" dxfId="271" priority="89" operator="equal">
      <formula>"RA"</formula>
    </cfRule>
  </conditionalFormatting>
  <conditionalFormatting sqref="N12:R15">
    <cfRule type="cellIs" dxfId="270" priority="90" operator="equal">
      <formula>"RE"</formula>
    </cfRule>
  </conditionalFormatting>
  <conditionalFormatting sqref="G12:G15">
    <cfRule type="cellIs" dxfId="269" priority="93" operator="equal">
      <formula>2</formula>
    </cfRule>
  </conditionalFormatting>
  <conditionalFormatting sqref="L12:L15">
    <cfRule type="cellIs" dxfId="268" priority="95" operator="lessThan">
      <formula>10</formula>
    </cfRule>
  </conditionalFormatting>
  <conditionalFormatting sqref="L12:L15">
    <cfRule type="cellIs" dxfId="267" priority="96" operator="lessThan">
      <formula>40</formula>
    </cfRule>
  </conditionalFormatting>
  <conditionalFormatting sqref="L12:L15">
    <cfRule type="cellIs" dxfId="266" priority="97" operator="lessThan">
      <formula>80</formula>
    </cfRule>
  </conditionalFormatting>
  <conditionalFormatting sqref="L12:L15">
    <cfRule type="cellIs" dxfId="265" priority="98" operator="lessThan">
      <formula>101</formula>
    </cfRule>
  </conditionalFormatting>
  <conditionalFormatting sqref="K12:K15">
    <cfRule type="cellIs" dxfId="264" priority="99" operator="equal">
      <formula>"Risco Baixo"</formula>
    </cfRule>
  </conditionalFormatting>
  <conditionalFormatting sqref="K12:K15">
    <cfRule type="cellIs" dxfId="263" priority="100" operator="equal">
      <formula>"Risco Médio"</formula>
    </cfRule>
  </conditionalFormatting>
  <conditionalFormatting sqref="K12:K15">
    <cfRule type="cellIs" dxfId="262" priority="101" operator="equal">
      <formula>"Risco Alto"</formula>
    </cfRule>
  </conditionalFormatting>
  <conditionalFormatting sqref="K12:K15">
    <cfRule type="cellIs" dxfId="261" priority="102" operator="equal">
      <formula>"Risco Extremo"</formula>
    </cfRule>
  </conditionalFormatting>
  <conditionalFormatting sqref="M12:M15">
    <cfRule type="cellIs" dxfId="260" priority="103" operator="equal">
      <formula>"Risco Baixo é tolerado. A ação de tratamento é Gerenciar o Risco."</formula>
    </cfRule>
  </conditionalFormatting>
  <conditionalFormatting sqref="M12:M15">
    <cfRule type="cellIs" dxfId="259" priority="104" operator="equal">
      <formula>"Risco Médio é tolerado. A ação de tratamento é Gerenciar o Risco."</formula>
    </cfRule>
  </conditionalFormatting>
  <conditionalFormatting sqref="M12:M15">
    <cfRule type="cellIs" dxfId="258" priority="105" operator="equal">
      <formula>"Risco Alto não é tolerado. Deverá ser criada ação de tratamento."</formula>
    </cfRule>
  </conditionalFormatting>
  <conditionalFormatting sqref="M12:M15">
    <cfRule type="cellIs" dxfId="257" priority="106" operator="equal">
      <formula>"Risco Extremo não é tolerado. Deverá ser criada ação de tratamento."</formula>
    </cfRule>
  </conditionalFormatting>
  <conditionalFormatting sqref="J12:M15 H12:H15">
    <cfRule type="cellIs" dxfId="256" priority="107" operator="equal">
      <formula>""</formula>
    </cfRule>
  </conditionalFormatting>
  <conditionalFormatting sqref="M12:M15">
    <cfRule type="cellIs" dxfId="255" priority="124" operator="equal">
      <formula>"O risco baixo está dentro do apetite a riscos da UFPA, portanto, deve ser apenas monitorado."</formula>
    </cfRule>
  </conditionalFormatting>
  <conditionalFormatting sqref="M12:M15">
    <cfRule type="cellIs" dxfId="254" priority="125" operator="equal">
      <formula>"O risco médio está dentro do apetite a riscos da UFPA, portanto, deve ser apenas monitorado."</formula>
    </cfRule>
  </conditionalFormatting>
  <conditionalFormatting sqref="M12:M15">
    <cfRule type="cellIs" dxfId="253" priority="126" operator="equal">
      <formula>"O risco alto deverá ser priorizado para tratamento, pois está fora do limite de apetite tolerado."</formula>
    </cfRule>
  </conditionalFormatting>
  <conditionalFormatting sqref="M12:M15">
    <cfRule type="cellIs" dxfId="252" priority="127" operator="equal">
      <formula>"O risco extremo deverá ser priorizado para tratamento, pois está fora do limite de apetite tolerado."</formula>
    </cfRule>
  </conditionalFormatting>
  <conditionalFormatting sqref="G8:J9">
    <cfRule type="cellIs" dxfId="251" priority="55" operator="equal">
      <formula>1</formula>
    </cfRule>
  </conditionalFormatting>
  <conditionalFormatting sqref="G8:J9">
    <cfRule type="cellIs" dxfId="250" priority="56" operator="equal">
      <formula>2</formula>
    </cfRule>
  </conditionalFormatting>
  <conditionalFormatting sqref="G8:J9">
    <cfRule type="cellIs" dxfId="249" priority="57" operator="equal">
      <formula>5</formula>
    </cfRule>
  </conditionalFormatting>
  <conditionalFormatting sqref="G8:J9">
    <cfRule type="cellIs" dxfId="248" priority="58" operator="equal">
      <formula>8</formula>
    </cfRule>
  </conditionalFormatting>
  <conditionalFormatting sqref="G8:J9">
    <cfRule type="cellIs" dxfId="247" priority="59" operator="equal">
      <formula>10</formula>
    </cfRule>
  </conditionalFormatting>
  <conditionalFormatting sqref="N8:R9">
    <cfRule type="cellIs" dxfId="246" priority="60" operator="equal">
      <formula>"RB"</formula>
    </cfRule>
  </conditionalFormatting>
  <conditionalFormatting sqref="N8:R9">
    <cfRule type="cellIs" dxfId="245" priority="61" operator="equal">
      <formula>"RM"</formula>
    </cfRule>
  </conditionalFormatting>
  <conditionalFormatting sqref="N8:R9">
    <cfRule type="cellIs" dxfId="244" priority="62" operator="equal">
      <formula>"RA"</formula>
    </cfRule>
  </conditionalFormatting>
  <conditionalFormatting sqref="N8:R9">
    <cfRule type="cellIs" dxfId="243" priority="63" operator="equal">
      <formula>"RE"</formula>
    </cfRule>
  </conditionalFormatting>
  <conditionalFormatting sqref="G8:G9">
    <cfRule type="cellIs" dxfId="242" priority="64" operator="equal">
      <formula>2</formula>
    </cfRule>
  </conditionalFormatting>
  <conditionalFormatting sqref="L8:L9">
    <cfRule type="cellIs" dxfId="241" priority="65" operator="lessThan">
      <formula>10</formula>
    </cfRule>
  </conditionalFormatting>
  <conditionalFormatting sqref="L8:L9">
    <cfRule type="cellIs" dxfId="240" priority="66" operator="lessThan">
      <formula>40</formula>
    </cfRule>
  </conditionalFormatting>
  <conditionalFormatting sqref="L8:L9">
    <cfRule type="cellIs" dxfId="239" priority="67" operator="lessThan">
      <formula>80</formula>
    </cfRule>
  </conditionalFormatting>
  <conditionalFormatting sqref="L8:L9">
    <cfRule type="cellIs" dxfId="238" priority="68" operator="lessThan">
      <formula>101</formula>
    </cfRule>
  </conditionalFormatting>
  <conditionalFormatting sqref="K8:K9">
    <cfRule type="cellIs" dxfId="237" priority="69" operator="equal">
      <formula>"Risco Baixo"</formula>
    </cfRule>
  </conditionalFormatting>
  <conditionalFormatting sqref="K8:K9">
    <cfRule type="cellIs" dxfId="236" priority="70" operator="equal">
      <formula>"Risco Médio"</formula>
    </cfRule>
  </conditionalFormatting>
  <conditionalFormatting sqref="K8:K9">
    <cfRule type="cellIs" dxfId="235" priority="71" operator="equal">
      <formula>"Risco Alto"</formula>
    </cfRule>
  </conditionalFormatting>
  <conditionalFormatting sqref="K8:K9">
    <cfRule type="cellIs" dxfId="234" priority="72" operator="equal">
      <formula>"Risco Extremo"</formula>
    </cfRule>
  </conditionalFormatting>
  <conditionalFormatting sqref="M8:M9">
    <cfRule type="cellIs" dxfId="233" priority="73" operator="equal">
      <formula>"Risco Baixo é tolerado. A ação de tratamento é Gerenciar o Risco."</formula>
    </cfRule>
  </conditionalFormatting>
  <conditionalFormatting sqref="M8:M9">
    <cfRule type="cellIs" dxfId="232" priority="74" operator="equal">
      <formula>"Risco Médio é tolerado. A ação de tratamento é Gerenciar o Risco."</formula>
    </cfRule>
  </conditionalFormatting>
  <conditionalFormatting sqref="M8:M9">
    <cfRule type="cellIs" dxfId="231" priority="75" operator="equal">
      <formula>"Risco Alto não é tolerado. Deverá ser criada ação de tratamento."</formula>
    </cfRule>
  </conditionalFormatting>
  <conditionalFormatting sqref="M8:M9">
    <cfRule type="cellIs" dxfId="230" priority="76" operator="equal">
      <formula>"Risco Extremo não é tolerado. Deverá ser criada ação de tratamento."</formula>
    </cfRule>
  </conditionalFormatting>
  <conditionalFormatting sqref="J8:M9 H8:H9">
    <cfRule type="cellIs" dxfId="229" priority="77" operator="equal">
      <formula>""</formula>
    </cfRule>
  </conditionalFormatting>
  <conditionalFormatting sqref="M8:M9">
    <cfRule type="cellIs" dxfId="228" priority="78" operator="equal">
      <formula>"O risco baixo está dentro do apetite a riscos da UFPA, portanto, deve ser apenas monitorado."</formula>
    </cfRule>
  </conditionalFormatting>
  <conditionalFormatting sqref="M8:M9">
    <cfRule type="cellIs" dxfId="227" priority="79" operator="equal">
      <formula>"O risco médio está dentro do apetite a riscos da UFPA, portanto, deve ser apenas monitorado."</formula>
    </cfRule>
  </conditionalFormatting>
  <conditionalFormatting sqref="M8:M9">
    <cfRule type="cellIs" dxfId="226" priority="80" operator="equal">
      <formula>"O risco alto deverá ser priorizado para tratamento, pois está fora do limite de apetite tolerado."</formula>
    </cfRule>
  </conditionalFormatting>
  <conditionalFormatting sqref="M8:M9">
    <cfRule type="cellIs" dxfId="225" priority="81" operator="equal">
      <formula>"O risco extremo deverá ser priorizado para tratamento, pois está fora do limite de apetite tolerado."</formula>
    </cfRule>
  </conditionalFormatting>
  <conditionalFormatting sqref="G10:J11">
    <cfRule type="cellIs" dxfId="224" priority="28" operator="equal">
      <formula>1</formula>
    </cfRule>
  </conditionalFormatting>
  <conditionalFormatting sqref="G10:J11">
    <cfRule type="cellIs" dxfId="223" priority="29" operator="equal">
      <formula>2</formula>
    </cfRule>
  </conditionalFormatting>
  <conditionalFormatting sqref="G10:J11">
    <cfRule type="cellIs" dxfId="222" priority="30" operator="equal">
      <formula>5</formula>
    </cfRule>
  </conditionalFormatting>
  <conditionalFormatting sqref="G10:J11">
    <cfRule type="cellIs" dxfId="221" priority="31" operator="equal">
      <formula>8</formula>
    </cfRule>
  </conditionalFormatting>
  <conditionalFormatting sqref="G10:J11">
    <cfRule type="cellIs" dxfId="220" priority="32" operator="equal">
      <formula>10</formula>
    </cfRule>
  </conditionalFormatting>
  <conditionalFormatting sqref="N10:R11">
    <cfRule type="cellIs" dxfId="219" priority="33" operator="equal">
      <formula>"RB"</formula>
    </cfRule>
  </conditionalFormatting>
  <conditionalFormatting sqref="N10:R11">
    <cfRule type="cellIs" dxfId="218" priority="34" operator="equal">
      <formula>"RM"</formula>
    </cfRule>
  </conditionalFormatting>
  <conditionalFormatting sqref="N10:R11">
    <cfRule type="cellIs" dxfId="217" priority="35" operator="equal">
      <formula>"RA"</formula>
    </cfRule>
  </conditionalFormatting>
  <conditionalFormatting sqref="N10:R11">
    <cfRule type="cellIs" dxfId="216" priority="36" operator="equal">
      <formula>"RE"</formula>
    </cfRule>
  </conditionalFormatting>
  <conditionalFormatting sqref="G10:G11">
    <cfRule type="cellIs" dxfId="215" priority="37" operator="equal">
      <formula>2</formula>
    </cfRule>
  </conditionalFormatting>
  <conditionalFormatting sqref="L10:L11">
    <cfRule type="cellIs" dxfId="214" priority="38" operator="lessThan">
      <formula>10</formula>
    </cfRule>
  </conditionalFormatting>
  <conditionalFormatting sqref="L10:L11">
    <cfRule type="cellIs" dxfId="213" priority="39" operator="lessThan">
      <formula>40</formula>
    </cfRule>
  </conditionalFormatting>
  <conditionalFormatting sqref="L10:L11">
    <cfRule type="cellIs" dxfId="212" priority="40" operator="lessThan">
      <formula>80</formula>
    </cfRule>
  </conditionalFormatting>
  <conditionalFormatting sqref="L10:L11">
    <cfRule type="cellIs" dxfId="211" priority="41" operator="lessThan">
      <formula>101</formula>
    </cfRule>
  </conditionalFormatting>
  <conditionalFormatting sqref="K10:K11">
    <cfRule type="cellIs" dxfId="210" priority="42" operator="equal">
      <formula>"Risco Baixo"</formula>
    </cfRule>
  </conditionalFormatting>
  <conditionalFormatting sqref="K10:K11">
    <cfRule type="cellIs" dxfId="209" priority="43" operator="equal">
      <formula>"Risco Médio"</formula>
    </cfRule>
  </conditionalFormatting>
  <conditionalFormatting sqref="K10:K11">
    <cfRule type="cellIs" dxfId="208" priority="44" operator="equal">
      <formula>"Risco Alto"</formula>
    </cfRule>
  </conditionalFormatting>
  <conditionalFormatting sqref="K10:K11">
    <cfRule type="cellIs" dxfId="207" priority="45" operator="equal">
      <formula>"Risco Extremo"</formula>
    </cfRule>
  </conditionalFormatting>
  <conditionalFormatting sqref="M10:M11">
    <cfRule type="cellIs" dxfId="206" priority="46" operator="equal">
      <formula>"Risco Baixo é tolerado. A ação de tratamento é Gerenciar o Risco."</formula>
    </cfRule>
  </conditionalFormatting>
  <conditionalFormatting sqref="M10:M11">
    <cfRule type="cellIs" dxfId="205" priority="47" operator="equal">
      <formula>"Risco Médio é tolerado. A ação de tratamento é Gerenciar o Risco."</formula>
    </cfRule>
  </conditionalFormatting>
  <conditionalFormatting sqref="M10:M11">
    <cfRule type="cellIs" dxfId="204" priority="48" operator="equal">
      <formula>"Risco Alto não é tolerado. Deverá ser criada ação de tratamento."</formula>
    </cfRule>
  </conditionalFormatting>
  <conditionalFormatting sqref="M10:M11">
    <cfRule type="cellIs" dxfId="203" priority="49" operator="equal">
      <formula>"Risco Extremo não é tolerado. Deverá ser criada ação de tratamento."</formula>
    </cfRule>
  </conditionalFormatting>
  <conditionalFormatting sqref="J10:M11 H10:H11">
    <cfRule type="cellIs" dxfId="202" priority="50" operator="equal">
      <formula>""</formula>
    </cfRule>
  </conditionalFormatting>
  <conditionalFormatting sqref="M10:M11">
    <cfRule type="cellIs" dxfId="201" priority="51" operator="equal">
      <formula>"O risco baixo está dentro do apetite a riscos da UFPA, portanto, deve ser apenas monitorado."</formula>
    </cfRule>
  </conditionalFormatting>
  <conditionalFormatting sqref="M10:M11">
    <cfRule type="cellIs" dxfId="200" priority="52" operator="equal">
      <formula>"O risco médio está dentro do apetite a riscos da UFPA, portanto, deve ser apenas monitorado."</formula>
    </cfRule>
  </conditionalFormatting>
  <conditionalFormatting sqref="M10:M11">
    <cfRule type="cellIs" dxfId="199" priority="53" operator="equal">
      <formula>"O risco alto deverá ser priorizado para tratamento, pois está fora do limite de apetite tolerado."</formula>
    </cfRule>
  </conditionalFormatting>
  <conditionalFormatting sqref="M10:M11">
    <cfRule type="cellIs" dxfId="198" priority="54" operator="equal">
      <formula>"O risco extremo deverá ser priorizado para tratamento, pois está fora do limite de apetite tolerado."</formula>
    </cfRule>
  </conditionalFormatting>
  <conditionalFormatting sqref="G16:J20">
    <cfRule type="cellIs" dxfId="197" priority="17" operator="equal">
      <formula>1</formula>
    </cfRule>
  </conditionalFormatting>
  <conditionalFormatting sqref="G16:J20">
    <cfRule type="cellIs" dxfId="196" priority="18" operator="equal">
      <formula>2</formula>
    </cfRule>
  </conditionalFormatting>
  <conditionalFormatting sqref="G16:J20">
    <cfRule type="cellIs" dxfId="195" priority="19" operator="equal">
      <formula>5</formula>
    </cfRule>
  </conditionalFormatting>
  <conditionalFormatting sqref="G16:J20">
    <cfRule type="cellIs" dxfId="194" priority="20" operator="equal">
      <formula>8</formula>
    </cfRule>
  </conditionalFormatting>
  <conditionalFormatting sqref="G16:J20">
    <cfRule type="cellIs" dxfId="193" priority="21" operator="equal">
      <formula>10</formula>
    </cfRule>
  </conditionalFormatting>
  <conditionalFormatting sqref="N16:R20">
    <cfRule type="cellIs" dxfId="192" priority="22" operator="equal">
      <formula>"RB"</formula>
    </cfRule>
  </conditionalFormatting>
  <conditionalFormatting sqref="N16:R20">
    <cfRule type="cellIs" dxfId="191" priority="23" operator="equal">
      <formula>"RM"</formula>
    </cfRule>
  </conditionalFormatting>
  <conditionalFormatting sqref="N16:R20">
    <cfRule type="cellIs" dxfId="190" priority="24" operator="equal">
      <formula>"RA"</formula>
    </cfRule>
  </conditionalFormatting>
  <conditionalFormatting sqref="N16:R20">
    <cfRule type="cellIs" dxfId="189" priority="25" operator="equal">
      <formula>"RE"</formula>
    </cfRule>
  </conditionalFormatting>
  <conditionalFormatting sqref="G16:G20">
    <cfRule type="cellIs" dxfId="188" priority="26" operator="equal">
      <formula>2</formula>
    </cfRule>
  </conditionalFormatting>
  <conditionalFormatting sqref="H16:H20 J16:M20">
    <cfRule type="cellIs" dxfId="187" priority="27" operator="equal">
      <formula>""</formula>
    </cfRule>
  </conditionalFormatting>
  <conditionalFormatting sqref="L16:L20">
    <cfRule type="cellIs" dxfId="186" priority="1" operator="lessThan">
      <formula>10</formula>
    </cfRule>
  </conditionalFormatting>
  <conditionalFormatting sqref="L16:L20">
    <cfRule type="cellIs" dxfId="185" priority="2" operator="lessThan">
      <formula>40</formula>
    </cfRule>
  </conditionalFormatting>
  <conditionalFormatting sqref="L16:L20">
    <cfRule type="cellIs" dxfId="184" priority="3" operator="lessThan">
      <formula>80</formula>
    </cfRule>
  </conditionalFormatting>
  <conditionalFormatting sqref="L16:L20">
    <cfRule type="cellIs" dxfId="183" priority="4" operator="lessThan">
      <formula>101</formula>
    </cfRule>
  </conditionalFormatting>
  <conditionalFormatting sqref="K16:K20">
    <cfRule type="cellIs" dxfId="182" priority="5" operator="equal">
      <formula>"Risco Baixo"</formula>
    </cfRule>
  </conditionalFormatting>
  <conditionalFormatting sqref="K16:K20">
    <cfRule type="cellIs" dxfId="181" priority="6" operator="equal">
      <formula>"Risco Médio"</formula>
    </cfRule>
  </conditionalFormatting>
  <conditionalFormatting sqref="K16:K20">
    <cfRule type="cellIs" dxfId="180" priority="7" operator="equal">
      <formula>"Risco Alto"</formula>
    </cfRule>
  </conditionalFormatting>
  <conditionalFormatting sqref="K16:K20">
    <cfRule type="cellIs" dxfId="179" priority="8" operator="equal">
      <formula>"Risco Extremo"</formula>
    </cfRule>
  </conditionalFormatting>
  <conditionalFormatting sqref="M16:M20">
    <cfRule type="cellIs" dxfId="178" priority="9" operator="equal">
      <formula>"Risco Baixo é tolerado. A ação de tratamento é Gerenciar o Risco."</formula>
    </cfRule>
  </conditionalFormatting>
  <conditionalFormatting sqref="M16:M20">
    <cfRule type="cellIs" dxfId="177" priority="10" operator="equal">
      <formula>"Risco Médio é tolerado. A ação de tratamento é Gerenciar o Risco."</formula>
    </cfRule>
  </conditionalFormatting>
  <conditionalFormatting sqref="M16:M20">
    <cfRule type="cellIs" dxfId="176" priority="11" operator="equal">
      <formula>"Risco Alto não é tolerado. Deverá ser criada ação de tratamento."</formula>
    </cfRule>
  </conditionalFormatting>
  <conditionalFormatting sqref="M16:M20">
    <cfRule type="cellIs" dxfId="175" priority="12" operator="equal">
      <formula>"Risco Extremo não é tolerado. Deverá ser criada ação de tratamento."</formula>
    </cfRule>
  </conditionalFormatting>
  <conditionalFormatting sqref="M16:M20">
    <cfRule type="cellIs" dxfId="174" priority="13" operator="equal">
      <formula>"O risco baixo está dentro do apetite a riscos da UFPA, portanto, deve ser apenas monitorado."</formula>
    </cfRule>
  </conditionalFormatting>
  <conditionalFormatting sqref="M16:M20">
    <cfRule type="cellIs" dxfId="173" priority="14" operator="equal">
      <formula>"O risco médio está dentro do apetite a riscos da UFPA, portanto, deve ser apenas monitorado."</formula>
    </cfRule>
  </conditionalFormatting>
  <conditionalFormatting sqref="M16:M20">
    <cfRule type="cellIs" dxfId="172" priority="15" operator="equal">
      <formula>"O risco alto deverá ser priorizado para tratamento, pois está fora do limite de apetite tolerado."</formula>
    </cfRule>
  </conditionalFormatting>
  <conditionalFormatting sqref="M16:M20">
    <cfRule type="cellIs" dxfId="171" priority="16" operator="equal">
      <formula>"O risco extremo deverá ser priorizado para tratamento, pois está fora do limite de apetite tolerado."</formula>
    </cfRule>
  </conditionalFormatting>
  <dataValidations count="3">
    <dataValidation type="list" allowBlank="1" showErrorMessage="1" sqref="G8:G20">
      <formula1>"Muito Baixa,Baixa,Média,Alta,Muito Alta"</formula1>
    </dataValidation>
    <dataValidation type="list" allowBlank="1" showErrorMessage="1" sqref="I8:I20">
      <formula1>"Muito Baixo,Baixo,Médio,Alto,Muito Alto"</formula1>
    </dataValidation>
    <dataValidation type="list" allowBlank="1" showErrorMessage="1" sqref="N8:R20">
      <formula1>"Sim,Não"</formula1>
    </dataValidation>
  </dataValidations>
  <pageMargins left="0.51181102362204722" right="0.51181102362204722" top="0.78740157480314965" bottom="0.78740157480314965" header="0" footer="0"/>
  <pageSetup paperSize="9" orientation="landscape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X1000"/>
  <sheetViews>
    <sheetView showGridLines="0" workbookViewId="0"/>
  </sheetViews>
  <sheetFormatPr defaultColWidth="12.59765625" defaultRowHeight="15" customHeight="1" x14ac:dyDescent="0.25"/>
  <cols>
    <col min="1" max="1" width="2.8984375" customWidth="1"/>
    <col min="2" max="2" width="20" customWidth="1"/>
    <col min="3" max="3" width="39.59765625" customWidth="1"/>
    <col min="4" max="4" width="16.3984375" customWidth="1"/>
    <col min="5" max="5" width="22.69921875" customWidth="1"/>
    <col min="6" max="6" width="18.5" customWidth="1"/>
    <col min="7" max="7" width="14.8984375" customWidth="1"/>
    <col min="8" max="8" width="10.19921875" customWidth="1"/>
    <col min="9" max="9" width="12.8984375" customWidth="1"/>
    <col min="10" max="10" width="22.19921875" customWidth="1"/>
    <col min="11" max="12" width="12.09765625" customWidth="1"/>
    <col min="13" max="13" width="15" customWidth="1"/>
    <col min="14" max="14" width="14.69921875" customWidth="1"/>
    <col min="15" max="16" width="15.5" customWidth="1"/>
    <col min="17" max="17" width="18.69921875" customWidth="1"/>
    <col min="18" max="24" width="17.8984375" customWidth="1"/>
    <col min="25" max="26" width="7.59765625" customWidth="1"/>
  </cols>
  <sheetData>
    <row r="1" spans="3:24" ht="38.25" customHeight="1" x14ac:dyDescent="0.25"/>
    <row r="2" spans="3:24" ht="30" customHeight="1" x14ac:dyDescent="0.25">
      <c r="C2" s="48" t="s">
        <v>217</v>
      </c>
      <c r="D2" s="252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50"/>
    </row>
    <row r="3" spans="3:24" ht="30" customHeight="1" x14ac:dyDescent="0.25">
      <c r="C3" s="49" t="s">
        <v>218</v>
      </c>
      <c r="D3" s="262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4"/>
    </row>
    <row r="4" spans="3:24" ht="30" customHeight="1" x14ac:dyDescent="0.25">
      <c r="C4" s="49" t="s">
        <v>219</v>
      </c>
      <c r="D4" s="262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4"/>
    </row>
    <row r="5" spans="3:24" ht="30" customHeight="1" x14ac:dyDescent="0.25">
      <c r="C5" s="51" t="s">
        <v>220</v>
      </c>
      <c r="D5" s="265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7"/>
    </row>
    <row r="8" spans="3:24" ht="30" customHeight="1" x14ac:dyDescent="0.25">
      <c r="C8" s="266" t="s">
        <v>99</v>
      </c>
      <c r="D8" s="249"/>
      <c r="E8" s="249"/>
      <c r="F8" s="250"/>
      <c r="G8" s="278" t="s">
        <v>100</v>
      </c>
      <c r="H8" s="279"/>
      <c r="I8" s="248" t="s">
        <v>101</v>
      </c>
      <c r="J8" s="249"/>
      <c r="K8" s="249"/>
      <c r="L8" s="249"/>
      <c r="M8" s="250"/>
      <c r="N8" s="275" t="s">
        <v>102</v>
      </c>
      <c r="O8" s="249"/>
      <c r="P8" s="249"/>
      <c r="Q8" s="250"/>
      <c r="R8" s="280" t="s">
        <v>103</v>
      </c>
      <c r="S8" s="249"/>
      <c r="T8" s="249"/>
      <c r="U8" s="249"/>
      <c r="V8" s="249"/>
      <c r="W8" s="249"/>
      <c r="X8" s="250"/>
    </row>
    <row r="9" spans="3:24" ht="28.8" x14ac:dyDescent="0.25">
      <c r="C9" s="53" t="s">
        <v>104</v>
      </c>
      <c r="D9" s="54" t="s">
        <v>105</v>
      </c>
      <c r="E9" s="54" t="s">
        <v>106</v>
      </c>
      <c r="F9" s="115" t="s">
        <v>107</v>
      </c>
      <c r="G9" s="56" t="s">
        <v>108</v>
      </c>
      <c r="H9" s="116" t="s">
        <v>109</v>
      </c>
      <c r="I9" s="58" t="s">
        <v>110</v>
      </c>
      <c r="J9" s="59" t="s">
        <v>111</v>
      </c>
      <c r="K9" s="276" t="s">
        <v>112</v>
      </c>
      <c r="L9" s="277"/>
      <c r="M9" s="60" t="s">
        <v>113</v>
      </c>
      <c r="N9" s="117" t="s">
        <v>114</v>
      </c>
      <c r="O9" s="62" t="s">
        <v>115</v>
      </c>
      <c r="P9" s="62" t="s">
        <v>116</v>
      </c>
      <c r="Q9" s="63" t="s">
        <v>117</v>
      </c>
      <c r="R9" s="118" t="s">
        <v>118</v>
      </c>
      <c r="S9" s="65" t="s">
        <v>119</v>
      </c>
      <c r="T9" s="65" t="s">
        <v>120</v>
      </c>
      <c r="U9" s="65" t="s">
        <v>121</v>
      </c>
      <c r="V9" s="65" t="s">
        <v>122</v>
      </c>
      <c r="W9" s="65" t="s">
        <v>123</v>
      </c>
      <c r="X9" s="66" t="s">
        <v>124</v>
      </c>
    </row>
    <row r="10" spans="3:24" ht="53.25" customHeight="1" x14ac:dyDescent="0.25">
      <c r="C10" s="73"/>
      <c r="D10" s="5"/>
      <c r="E10" s="5"/>
      <c r="F10" s="50"/>
      <c r="G10" s="69"/>
      <c r="H10" s="119"/>
      <c r="I10" s="69" t="str">
        <f t="shared" ref="I10:I15" si="0">IF(H10=0,"",G10*H10)</f>
        <v/>
      </c>
      <c r="J10" s="5"/>
      <c r="K10" s="68"/>
      <c r="L10" s="68">
        <f t="shared" ref="L10:L15" si="1">IF(K10=1,"Inexistente",IF(K10=0.8,"Fraco",IF(K10=0.6,"Mediano",IF(K10=0.4,"Satisfatório",IF(K10=0.2,"Forte",0)))))</f>
        <v>0</v>
      </c>
      <c r="M10" s="6" t="str">
        <f t="shared" ref="M10:M15" si="2">IF(H10=0,"",I10*K10)</f>
        <v/>
      </c>
      <c r="N10" s="120" t="str">
        <f t="shared" ref="N10:N15" si="3">IF(H10=0,"",IF(I10&lt;9.99,"RB",IF(I10&lt;39.99,"RM",IF(I10&lt;79.99,"RA",IF(I10&lt;101,"RE")))))</f>
        <v/>
      </c>
      <c r="O10" s="68" t="str">
        <f t="shared" ref="O10:O15" si="4">IF(H10=0,"",IF(M10&lt;9.99,"RB",IF(M10&lt;39.99,"RM",IF(M10&lt;79.99,"RA",IF(M10&lt;101,"RE")))))</f>
        <v/>
      </c>
      <c r="P10" s="68"/>
      <c r="Q10" s="75"/>
      <c r="R10" s="121"/>
      <c r="S10" s="5"/>
      <c r="T10" s="5"/>
      <c r="U10" s="142"/>
      <c r="V10" s="5"/>
      <c r="W10" s="5"/>
      <c r="X10" s="22"/>
    </row>
    <row r="11" spans="3:24" ht="53.25" customHeight="1" x14ac:dyDescent="0.25">
      <c r="C11" s="67"/>
      <c r="D11" s="5"/>
      <c r="E11" s="5"/>
      <c r="F11" s="50"/>
      <c r="G11" s="69"/>
      <c r="H11" s="119"/>
      <c r="I11" s="69" t="str">
        <f t="shared" si="0"/>
        <v/>
      </c>
      <c r="J11" s="5"/>
      <c r="K11" s="68"/>
      <c r="L11" s="68">
        <f t="shared" si="1"/>
        <v>0</v>
      </c>
      <c r="M11" s="6" t="str">
        <f t="shared" si="2"/>
        <v/>
      </c>
      <c r="N11" s="120" t="str">
        <f t="shared" si="3"/>
        <v/>
      </c>
      <c r="O11" s="68" t="str">
        <f t="shared" si="4"/>
        <v/>
      </c>
      <c r="P11" s="68"/>
      <c r="Q11" s="22"/>
      <c r="R11" s="121"/>
      <c r="S11" s="5"/>
      <c r="T11" s="5"/>
      <c r="U11" s="142"/>
      <c r="V11" s="5"/>
      <c r="W11" s="5"/>
      <c r="X11" s="22"/>
    </row>
    <row r="12" spans="3:24" ht="53.25" customHeight="1" x14ac:dyDescent="0.25">
      <c r="C12" s="67"/>
      <c r="D12" s="5"/>
      <c r="E12" s="5"/>
      <c r="F12" s="50"/>
      <c r="G12" s="69"/>
      <c r="H12" s="119"/>
      <c r="I12" s="69" t="str">
        <f t="shared" si="0"/>
        <v/>
      </c>
      <c r="J12" s="5"/>
      <c r="K12" s="68"/>
      <c r="L12" s="68">
        <f t="shared" si="1"/>
        <v>0</v>
      </c>
      <c r="M12" s="6" t="str">
        <f t="shared" si="2"/>
        <v/>
      </c>
      <c r="N12" s="120" t="str">
        <f t="shared" si="3"/>
        <v/>
      </c>
      <c r="O12" s="68" t="str">
        <f t="shared" si="4"/>
        <v/>
      </c>
      <c r="P12" s="68"/>
      <c r="Q12" s="22"/>
      <c r="R12" s="121"/>
      <c r="S12" s="5"/>
      <c r="T12" s="5"/>
      <c r="U12" s="142"/>
      <c r="V12" s="5"/>
      <c r="W12" s="5"/>
      <c r="X12" s="22"/>
    </row>
    <row r="13" spans="3:24" ht="53.25" customHeight="1" x14ac:dyDescent="0.25">
      <c r="C13" s="73"/>
      <c r="D13" s="5"/>
      <c r="E13" s="5"/>
      <c r="F13" s="122"/>
      <c r="G13" s="69"/>
      <c r="H13" s="119"/>
      <c r="I13" s="69" t="str">
        <f t="shared" si="0"/>
        <v/>
      </c>
      <c r="J13" s="5"/>
      <c r="K13" s="68"/>
      <c r="L13" s="68">
        <f t="shared" si="1"/>
        <v>0</v>
      </c>
      <c r="M13" s="6" t="str">
        <f t="shared" si="2"/>
        <v/>
      </c>
      <c r="N13" s="120" t="str">
        <f t="shared" si="3"/>
        <v/>
      </c>
      <c r="O13" s="68" t="str">
        <f t="shared" si="4"/>
        <v/>
      </c>
      <c r="P13" s="68"/>
      <c r="Q13" s="22"/>
      <c r="R13" s="121"/>
      <c r="S13" s="5"/>
      <c r="T13" s="5"/>
      <c r="U13" s="5"/>
      <c r="V13" s="5"/>
      <c r="W13" s="5"/>
      <c r="X13" s="78"/>
    </row>
    <row r="14" spans="3:24" ht="53.25" customHeight="1" x14ac:dyDescent="0.25">
      <c r="C14" s="73"/>
      <c r="D14" s="5"/>
      <c r="E14" s="77"/>
      <c r="F14" s="122"/>
      <c r="G14" s="69"/>
      <c r="H14" s="119"/>
      <c r="I14" s="69" t="str">
        <f t="shared" si="0"/>
        <v/>
      </c>
      <c r="J14" s="5"/>
      <c r="K14" s="68"/>
      <c r="L14" s="68">
        <f t="shared" si="1"/>
        <v>0</v>
      </c>
      <c r="M14" s="6" t="str">
        <f t="shared" si="2"/>
        <v/>
      </c>
      <c r="N14" s="120" t="str">
        <f t="shared" si="3"/>
        <v/>
      </c>
      <c r="O14" s="68" t="str">
        <f t="shared" si="4"/>
        <v/>
      </c>
      <c r="P14" s="68"/>
      <c r="Q14" s="22"/>
      <c r="R14" s="121"/>
      <c r="S14" s="5"/>
      <c r="T14" s="5"/>
      <c r="U14" s="5"/>
      <c r="V14" s="5"/>
      <c r="W14" s="5"/>
      <c r="X14" s="78"/>
    </row>
    <row r="15" spans="3:24" ht="53.25" customHeight="1" x14ac:dyDescent="0.25">
      <c r="C15" s="70"/>
      <c r="D15" s="11"/>
      <c r="E15" s="11"/>
      <c r="F15" s="52"/>
      <c r="G15" s="72"/>
      <c r="H15" s="123"/>
      <c r="I15" s="72" t="str">
        <f t="shared" si="0"/>
        <v/>
      </c>
      <c r="J15" s="11"/>
      <c r="K15" s="71"/>
      <c r="L15" s="71">
        <f t="shared" si="1"/>
        <v>0</v>
      </c>
      <c r="M15" s="12" t="str">
        <f t="shared" si="2"/>
        <v/>
      </c>
      <c r="N15" s="124" t="str">
        <f t="shared" si="3"/>
        <v/>
      </c>
      <c r="O15" s="71" t="str">
        <f t="shared" si="4"/>
        <v/>
      </c>
      <c r="P15" s="71"/>
      <c r="Q15" s="12"/>
      <c r="R15" s="125"/>
      <c r="S15" s="11"/>
      <c r="T15" s="11"/>
      <c r="U15" s="143"/>
      <c r="V15" s="11"/>
      <c r="W15" s="11"/>
      <c r="X15" s="2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0">
    <mergeCell ref="N8:Q8"/>
    <mergeCell ref="R8:X8"/>
    <mergeCell ref="K9:L9"/>
    <mergeCell ref="D2:X2"/>
    <mergeCell ref="D3:X3"/>
    <mergeCell ref="D4:X4"/>
    <mergeCell ref="D5:X5"/>
    <mergeCell ref="C8:F8"/>
    <mergeCell ref="G8:H8"/>
    <mergeCell ref="I8:M8"/>
  </mergeCells>
  <conditionalFormatting sqref="G10">
    <cfRule type="cellIs" dxfId="170" priority="1" operator="equal">
      <formula>1</formula>
    </cfRule>
  </conditionalFormatting>
  <conditionalFormatting sqref="G10">
    <cfRule type="cellIs" dxfId="169" priority="2" operator="equal">
      <formula>2</formula>
    </cfRule>
  </conditionalFormatting>
  <conditionalFormatting sqref="G10">
    <cfRule type="cellIs" dxfId="168" priority="3" operator="equal">
      <formula>5</formula>
    </cfRule>
  </conditionalFormatting>
  <conditionalFormatting sqref="G10">
    <cfRule type="cellIs" dxfId="167" priority="4" operator="equal">
      <formula>8</formula>
    </cfRule>
  </conditionalFormatting>
  <conditionalFormatting sqref="G10">
    <cfRule type="cellIs" dxfId="166" priority="5" operator="equal">
      <formula>10</formula>
    </cfRule>
  </conditionalFormatting>
  <conditionalFormatting sqref="G11:G15">
    <cfRule type="cellIs" dxfId="165" priority="6" operator="equal">
      <formula>10</formula>
    </cfRule>
  </conditionalFormatting>
  <conditionalFormatting sqref="G11:G15">
    <cfRule type="cellIs" dxfId="164" priority="7" operator="equal">
      <formula>8</formula>
    </cfRule>
  </conditionalFormatting>
  <conditionalFormatting sqref="G11:G15">
    <cfRule type="cellIs" dxfId="163" priority="8" operator="equal">
      <formula>1</formula>
    </cfRule>
  </conditionalFormatting>
  <conditionalFormatting sqref="G11:G15">
    <cfRule type="cellIs" dxfId="162" priority="9" operator="equal">
      <formula>2</formula>
    </cfRule>
  </conditionalFormatting>
  <conditionalFormatting sqref="G11:G15">
    <cfRule type="cellIs" dxfId="161" priority="10" operator="equal">
      <formula>3</formula>
    </cfRule>
  </conditionalFormatting>
  <conditionalFormatting sqref="G11:G15">
    <cfRule type="cellIs" dxfId="160" priority="11" operator="equal">
      <formula>1</formula>
    </cfRule>
  </conditionalFormatting>
  <conditionalFormatting sqref="G11:G15">
    <cfRule type="cellIs" dxfId="159" priority="12" operator="equal">
      <formula>2</formula>
    </cfRule>
  </conditionalFormatting>
  <conditionalFormatting sqref="G11:G15">
    <cfRule type="cellIs" dxfId="158" priority="13" operator="equal">
      <formula>5</formula>
    </cfRule>
  </conditionalFormatting>
  <conditionalFormatting sqref="G11:G15">
    <cfRule type="cellIs" dxfId="157" priority="14" operator="equal">
      <formula>8</formula>
    </cfRule>
  </conditionalFormatting>
  <conditionalFormatting sqref="G11:G15">
    <cfRule type="cellIs" dxfId="156" priority="15" operator="equal">
      <formula>10</formula>
    </cfRule>
  </conditionalFormatting>
  <conditionalFormatting sqref="H10">
    <cfRule type="cellIs" dxfId="155" priority="16" operator="equal">
      <formula>1</formula>
    </cfRule>
  </conditionalFormatting>
  <conditionalFormatting sqref="H10">
    <cfRule type="cellIs" dxfId="154" priority="17" operator="equal">
      <formula>2</formula>
    </cfRule>
  </conditionalFormatting>
  <conditionalFormatting sqref="H10">
    <cfRule type="cellIs" dxfId="153" priority="18" operator="equal">
      <formula>5</formula>
    </cfRule>
  </conditionalFormatting>
  <conditionalFormatting sqref="H10">
    <cfRule type="cellIs" dxfId="152" priority="19" operator="equal">
      <formula>8</formula>
    </cfRule>
  </conditionalFormatting>
  <conditionalFormatting sqref="H10">
    <cfRule type="cellIs" dxfId="151" priority="20" operator="equal">
      <formula>10</formula>
    </cfRule>
  </conditionalFormatting>
  <conditionalFormatting sqref="H11:H15">
    <cfRule type="cellIs" dxfId="150" priority="21" operator="equal">
      <formula>10</formula>
    </cfRule>
  </conditionalFormatting>
  <conditionalFormatting sqref="H11:H15">
    <cfRule type="cellIs" dxfId="149" priority="22" operator="equal">
      <formula>8</formula>
    </cfRule>
  </conditionalFormatting>
  <conditionalFormatting sqref="H11:H15">
    <cfRule type="cellIs" dxfId="148" priority="23" operator="equal">
      <formula>1</formula>
    </cfRule>
  </conditionalFormatting>
  <conditionalFormatting sqref="H11:H15">
    <cfRule type="cellIs" dxfId="147" priority="24" operator="equal">
      <formula>2</formula>
    </cfRule>
  </conditionalFormatting>
  <conditionalFormatting sqref="H11:H15">
    <cfRule type="cellIs" dxfId="146" priority="25" operator="equal">
      <formula>3</formula>
    </cfRule>
  </conditionalFormatting>
  <conditionalFormatting sqref="H11:H15">
    <cfRule type="cellIs" dxfId="145" priority="26" operator="equal">
      <formula>1</formula>
    </cfRule>
  </conditionalFormatting>
  <conditionalFormatting sqref="H11:H15">
    <cfRule type="cellIs" dxfId="144" priority="27" operator="equal">
      <formula>2</formula>
    </cfRule>
  </conditionalFormatting>
  <conditionalFormatting sqref="H11:H15">
    <cfRule type="cellIs" dxfId="143" priority="28" operator="equal">
      <formula>5</formula>
    </cfRule>
  </conditionalFormatting>
  <conditionalFormatting sqref="H11:H15">
    <cfRule type="cellIs" dxfId="142" priority="29" operator="equal">
      <formula>8</formula>
    </cfRule>
  </conditionalFormatting>
  <conditionalFormatting sqref="H11:H15">
    <cfRule type="cellIs" dxfId="141" priority="30" operator="equal">
      <formula>10</formula>
    </cfRule>
  </conditionalFormatting>
  <conditionalFormatting sqref="I10:I15">
    <cfRule type="cellIs" dxfId="140" priority="31" operator="lessThan">
      <formula>9.99</formula>
    </cfRule>
  </conditionalFormatting>
  <conditionalFormatting sqref="I10:I15">
    <cfRule type="cellIs" dxfId="139" priority="32" operator="lessThan">
      <formula>39.99</formula>
    </cfRule>
  </conditionalFormatting>
  <conditionalFormatting sqref="I10:I15">
    <cfRule type="cellIs" dxfId="138" priority="33" operator="lessThan">
      <formula>79.99</formula>
    </cfRule>
  </conditionalFormatting>
  <conditionalFormatting sqref="I10:I15">
    <cfRule type="cellIs" dxfId="137" priority="34" operator="lessThan">
      <formula>101</formula>
    </cfRule>
  </conditionalFormatting>
  <conditionalFormatting sqref="N10:N15">
    <cfRule type="cellIs" dxfId="136" priority="35" operator="equal">
      <formula>"RB"</formula>
    </cfRule>
  </conditionalFormatting>
  <conditionalFormatting sqref="N10:N15">
    <cfRule type="cellIs" dxfId="135" priority="36" operator="equal">
      <formula>"RM"</formula>
    </cfRule>
  </conditionalFormatting>
  <conditionalFormatting sqref="N10:N15">
    <cfRule type="cellIs" dxfId="134" priority="37" operator="equal">
      <formula>"RA"</formula>
    </cfRule>
  </conditionalFormatting>
  <conditionalFormatting sqref="N10:N15">
    <cfRule type="cellIs" dxfId="133" priority="38" operator="equal">
      <formula>"RE"</formula>
    </cfRule>
  </conditionalFormatting>
  <conditionalFormatting sqref="O11:O15">
    <cfRule type="cellIs" dxfId="132" priority="39" operator="equal">
      <formula>"RB"</formula>
    </cfRule>
  </conditionalFormatting>
  <conditionalFormatting sqref="O11:O15">
    <cfRule type="cellIs" dxfId="131" priority="40" operator="equal">
      <formula>"RM"</formula>
    </cfRule>
  </conditionalFormatting>
  <conditionalFormatting sqref="O11:O15">
    <cfRule type="cellIs" dxfId="130" priority="41" operator="equal">
      <formula>"RA"</formula>
    </cfRule>
  </conditionalFormatting>
  <conditionalFormatting sqref="O11:O15">
    <cfRule type="cellIs" dxfId="129" priority="42" operator="equal">
      <formula>"RE"</formula>
    </cfRule>
  </conditionalFormatting>
  <conditionalFormatting sqref="O10">
    <cfRule type="cellIs" dxfId="128" priority="43" operator="equal">
      <formula>"RB"</formula>
    </cfRule>
  </conditionalFormatting>
  <conditionalFormatting sqref="O10">
    <cfRule type="cellIs" dxfId="127" priority="44" operator="equal">
      <formula>"RM"</formula>
    </cfRule>
  </conditionalFormatting>
  <conditionalFormatting sqref="O10">
    <cfRule type="cellIs" dxfId="126" priority="45" operator="equal">
      <formula>"RA"</formula>
    </cfRule>
  </conditionalFormatting>
  <conditionalFormatting sqref="O10">
    <cfRule type="cellIs" dxfId="125" priority="46" operator="equal">
      <formula>"RE"</formula>
    </cfRule>
  </conditionalFormatting>
  <conditionalFormatting sqref="O11:O15">
    <cfRule type="cellIs" dxfId="124" priority="47" operator="equal">
      <formula>"RB"</formula>
    </cfRule>
  </conditionalFormatting>
  <conditionalFormatting sqref="O11:O15">
    <cfRule type="cellIs" dxfId="123" priority="48" operator="equal">
      <formula>"RM"</formula>
    </cfRule>
  </conditionalFormatting>
  <conditionalFormatting sqref="O11:O15">
    <cfRule type="cellIs" dxfId="122" priority="49" operator="equal">
      <formula>"RA"</formula>
    </cfRule>
  </conditionalFormatting>
  <conditionalFormatting sqref="O11:O15">
    <cfRule type="cellIs" dxfId="121" priority="50" operator="equal">
      <formula>"RE"</formula>
    </cfRule>
  </conditionalFormatting>
  <conditionalFormatting sqref="O11:O15">
    <cfRule type="cellIs" dxfId="120" priority="51" operator="equal">
      <formula>"RB"</formula>
    </cfRule>
  </conditionalFormatting>
  <conditionalFormatting sqref="O11:O15">
    <cfRule type="cellIs" dxfId="119" priority="52" operator="equal">
      <formula>"RM"</formula>
    </cfRule>
  </conditionalFormatting>
  <conditionalFormatting sqref="O11:O15">
    <cfRule type="cellIs" dxfId="118" priority="53" operator="equal">
      <formula>"RA"</formula>
    </cfRule>
  </conditionalFormatting>
  <conditionalFormatting sqref="O11:O15">
    <cfRule type="cellIs" dxfId="117" priority="54" operator="equal">
      <formula>"RE"</formula>
    </cfRule>
  </conditionalFormatting>
  <conditionalFormatting sqref="L10">
    <cfRule type="cellIs" dxfId="116" priority="55" operator="equal">
      <formula>0</formula>
    </cfRule>
  </conditionalFormatting>
  <conditionalFormatting sqref="L10">
    <cfRule type="cellIs" dxfId="115" priority="56" operator="equal">
      <formula>"Forte"</formula>
    </cfRule>
  </conditionalFormatting>
  <conditionalFormatting sqref="L10">
    <cfRule type="cellIs" dxfId="114" priority="57" operator="equal">
      <formula>"Satisfatório"</formula>
    </cfRule>
  </conditionalFormatting>
  <conditionalFormatting sqref="L10">
    <cfRule type="cellIs" dxfId="113" priority="58" operator="equal">
      <formula>"Mediano"</formula>
    </cfRule>
  </conditionalFormatting>
  <conditionalFormatting sqref="L10">
    <cfRule type="cellIs" dxfId="112" priority="59" operator="equal">
      <formula>"Fraco"</formula>
    </cfRule>
  </conditionalFormatting>
  <conditionalFormatting sqref="L10">
    <cfRule type="cellIs" dxfId="111" priority="60" operator="equal">
      <formula>"Inexistente"</formula>
    </cfRule>
  </conditionalFormatting>
  <conditionalFormatting sqref="L11:L14">
    <cfRule type="cellIs" dxfId="110" priority="61" operator="equal">
      <formula>"Forte"</formula>
    </cfRule>
  </conditionalFormatting>
  <conditionalFormatting sqref="L11:L14">
    <cfRule type="cellIs" dxfId="109" priority="62" operator="equal">
      <formula>"Satisfatório"</formula>
    </cfRule>
  </conditionalFormatting>
  <conditionalFormatting sqref="L11:L14">
    <cfRule type="cellIs" dxfId="108" priority="63" operator="equal">
      <formula>"Mediano"</formula>
    </cfRule>
  </conditionalFormatting>
  <conditionalFormatting sqref="L11:L14">
    <cfRule type="cellIs" dxfId="107" priority="64" operator="equal">
      <formula>"Fraco"</formula>
    </cfRule>
  </conditionalFormatting>
  <conditionalFormatting sqref="L11:L14">
    <cfRule type="cellIs" dxfId="106" priority="65" operator="equal">
      <formula>"Inexistente"</formula>
    </cfRule>
  </conditionalFormatting>
  <conditionalFormatting sqref="L15">
    <cfRule type="cellIs" dxfId="105" priority="66" operator="equal">
      <formula>"Forte"</formula>
    </cfRule>
  </conditionalFormatting>
  <conditionalFormatting sqref="L15">
    <cfRule type="cellIs" dxfId="104" priority="67" operator="equal">
      <formula>"Satisfatório"</formula>
    </cfRule>
  </conditionalFormatting>
  <conditionalFormatting sqref="L15">
    <cfRule type="cellIs" dxfId="103" priority="68" operator="equal">
      <formula>"Mediano"</formula>
    </cfRule>
  </conditionalFormatting>
  <conditionalFormatting sqref="L15">
    <cfRule type="cellIs" dxfId="102" priority="69" operator="equal">
      <formula>"Fraco"</formula>
    </cfRule>
  </conditionalFormatting>
  <conditionalFormatting sqref="L15">
    <cfRule type="cellIs" dxfId="101" priority="70" operator="equal">
      <formula>"Inexistente"</formula>
    </cfRule>
  </conditionalFormatting>
  <conditionalFormatting sqref="L11:L15">
    <cfRule type="cellIs" dxfId="100" priority="71" operator="equal">
      <formula>0</formula>
    </cfRule>
  </conditionalFormatting>
  <conditionalFormatting sqref="L11:L15">
    <cfRule type="cellIs" dxfId="99" priority="72" operator="equal">
      <formula>"Forte"</formula>
    </cfRule>
  </conditionalFormatting>
  <conditionalFormatting sqref="L11:L15">
    <cfRule type="cellIs" dxfId="98" priority="73" operator="equal">
      <formula>"Satisfatório"</formula>
    </cfRule>
  </conditionalFormatting>
  <conditionalFormatting sqref="L11:L15">
    <cfRule type="cellIs" dxfId="97" priority="74" operator="equal">
      <formula>"Mediano"</formula>
    </cfRule>
  </conditionalFormatting>
  <conditionalFormatting sqref="L11:L15">
    <cfRule type="cellIs" dxfId="96" priority="75" operator="equal">
      <formula>"Fraco"</formula>
    </cfRule>
  </conditionalFormatting>
  <conditionalFormatting sqref="L11:L15">
    <cfRule type="cellIs" dxfId="95" priority="76" operator="equal">
      <formula>"Inexistente"</formula>
    </cfRule>
  </conditionalFormatting>
  <conditionalFormatting sqref="M10:M15">
    <cfRule type="cellIs" dxfId="94" priority="77" operator="lessThan">
      <formula>9.99</formula>
    </cfRule>
  </conditionalFormatting>
  <conditionalFormatting sqref="M10:M15">
    <cfRule type="cellIs" dxfId="93" priority="78" operator="lessThan">
      <formula>39.99</formula>
    </cfRule>
  </conditionalFormatting>
  <conditionalFormatting sqref="M10:M15">
    <cfRule type="cellIs" dxfId="92" priority="79" operator="lessThan">
      <formula>79.99</formula>
    </cfRule>
  </conditionalFormatting>
  <conditionalFormatting sqref="M10:M15">
    <cfRule type="cellIs" dxfId="91" priority="80" operator="lessThan">
      <formula>101</formula>
    </cfRule>
  </conditionalFormatting>
  <dataValidations count="1">
    <dataValidation type="list" allowBlank="1" showErrorMessage="1" sqref="D10:D15">
      <formula1>"Operacionais,Legais,Imagem/Reputação,Ambientais,Financeiros/Orçamentários"</formula1>
    </dataValidation>
  </dataValidations>
  <pageMargins left="0.511811024" right="0.511811024" top="0.78740157499999996" bottom="0.78740157499999996" header="0" footer="0"/>
  <pageSetup paperSize="9" scale="3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000"/>
  <sheetViews>
    <sheetView showGridLines="0" workbookViewId="0"/>
  </sheetViews>
  <sheetFormatPr defaultColWidth="12.59765625" defaultRowHeight="15" customHeight="1" x14ac:dyDescent="0.25"/>
  <cols>
    <col min="1" max="1" width="2.8984375" customWidth="1"/>
    <col min="2" max="2" width="20" customWidth="1"/>
    <col min="3" max="3" width="39.59765625" customWidth="1"/>
    <col min="4" max="4" width="16.3984375" customWidth="1"/>
    <col min="5" max="5" width="22.69921875" customWidth="1"/>
    <col min="6" max="6" width="18.5" customWidth="1"/>
    <col min="7" max="7" width="14.8984375" customWidth="1"/>
    <col min="8" max="8" width="10.19921875" customWidth="1"/>
    <col min="9" max="9" width="12.8984375" customWidth="1"/>
    <col min="10" max="10" width="22.19921875" customWidth="1"/>
    <col min="11" max="12" width="12.09765625" customWidth="1"/>
    <col min="13" max="13" width="15" customWidth="1"/>
    <col min="14" max="26" width="7.59765625" customWidth="1"/>
  </cols>
  <sheetData>
    <row r="1" spans="3:13" ht="38.25" customHeight="1" x14ac:dyDescent="0.25"/>
    <row r="2" spans="3:13" ht="30" customHeight="1" x14ac:dyDescent="0.25">
      <c r="C2" s="48" t="s">
        <v>217</v>
      </c>
      <c r="D2" s="252"/>
      <c r="E2" s="249"/>
      <c r="F2" s="249"/>
      <c r="G2" s="249"/>
      <c r="H2" s="249"/>
      <c r="I2" s="249"/>
      <c r="J2" s="249"/>
      <c r="K2" s="249"/>
      <c r="L2" s="249"/>
      <c r="M2" s="250"/>
    </row>
    <row r="3" spans="3:13" ht="30" customHeight="1" x14ac:dyDescent="0.25">
      <c r="C3" s="49" t="s">
        <v>218</v>
      </c>
      <c r="D3" s="262"/>
      <c r="E3" s="263"/>
      <c r="F3" s="263"/>
      <c r="G3" s="263"/>
      <c r="H3" s="263"/>
      <c r="I3" s="263"/>
      <c r="J3" s="263"/>
      <c r="K3" s="263"/>
      <c r="L3" s="263"/>
      <c r="M3" s="264"/>
    </row>
    <row r="4" spans="3:13" ht="30" customHeight="1" x14ac:dyDescent="0.25">
      <c r="C4" s="49" t="s">
        <v>219</v>
      </c>
      <c r="D4" s="262"/>
      <c r="E4" s="263"/>
      <c r="F4" s="263"/>
      <c r="G4" s="263"/>
      <c r="H4" s="263"/>
      <c r="I4" s="263"/>
      <c r="J4" s="263"/>
      <c r="K4" s="263"/>
      <c r="L4" s="263"/>
      <c r="M4" s="264"/>
    </row>
    <row r="5" spans="3:13" ht="30" customHeight="1" x14ac:dyDescent="0.25">
      <c r="C5" s="51" t="s">
        <v>220</v>
      </c>
      <c r="D5" s="265"/>
      <c r="E5" s="246"/>
      <c r="F5" s="246"/>
      <c r="G5" s="246"/>
      <c r="H5" s="246"/>
      <c r="I5" s="246"/>
      <c r="J5" s="246"/>
      <c r="K5" s="246"/>
      <c r="L5" s="246"/>
      <c r="M5" s="247"/>
    </row>
    <row r="8" spans="3:13" ht="30" customHeight="1" x14ac:dyDescent="0.25">
      <c r="C8" s="266" t="s">
        <v>99</v>
      </c>
      <c r="D8" s="249"/>
      <c r="E8" s="249"/>
      <c r="F8" s="250"/>
      <c r="G8" s="278" t="s">
        <v>100</v>
      </c>
      <c r="H8" s="279"/>
      <c r="I8" s="248" t="s">
        <v>101</v>
      </c>
      <c r="J8" s="249"/>
      <c r="K8" s="249"/>
      <c r="L8" s="249"/>
      <c r="M8" s="250"/>
    </row>
    <row r="9" spans="3:13" ht="28.8" x14ac:dyDescent="0.25">
      <c r="C9" s="53" t="s">
        <v>104</v>
      </c>
      <c r="D9" s="54" t="s">
        <v>105</v>
      </c>
      <c r="E9" s="54" t="s">
        <v>106</v>
      </c>
      <c r="F9" s="115" t="s">
        <v>107</v>
      </c>
      <c r="G9" s="56" t="s">
        <v>108</v>
      </c>
      <c r="H9" s="116" t="s">
        <v>109</v>
      </c>
      <c r="I9" s="58" t="s">
        <v>110</v>
      </c>
      <c r="J9" s="59" t="s">
        <v>111</v>
      </c>
      <c r="K9" s="276" t="s">
        <v>112</v>
      </c>
      <c r="L9" s="277"/>
      <c r="M9" s="60" t="s">
        <v>113</v>
      </c>
    </row>
    <row r="10" spans="3:13" ht="53.25" customHeight="1" x14ac:dyDescent="0.25">
      <c r="C10" s="73"/>
      <c r="D10" s="5"/>
      <c r="E10" s="5"/>
      <c r="F10" s="50"/>
      <c r="G10" s="69"/>
      <c r="H10" s="119"/>
      <c r="I10" s="69" t="str">
        <f t="shared" ref="I10:I15" si="0">IF(H10=0,"",G10*H10)</f>
        <v/>
      </c>
      <c r="J10" s="5"/>
      <c r="K10" s="68"/>
      <c r="L10" s="68">
        <f t="shared" ref="L10:L15" si="1">IF(K10=1,"Inexistente",IF(K10=0.8,"Fraco",IF(K10=0.6,"Mediano",IF(K10=0.4,"Satisfatório",IF(K10=0.2,"Forte",0)))))</f>
        <v>0</v>
      </c>
      <c r="M10" s="6" t="str">
        <f t="shared" ref="M10:M15" si="2">IF(H10=0,"",I10*K10)</f>
        <v/>
      </c>
    </row>
    <row r="11" spans="3:13" ht="53.25" customHeight="1" x14ac:dyDescent="0.25">
      <c r="C11" s="67"/>
      <c r="D11" s="5"/>
      <c r="E11" s="5"/>
      <c r="F11" s="50"/>
      <c r="G11" s="69"/>
      <c r="H11" s="119"/>
      <c r="I11" s="69" t="str">
        <f t="shared" si="0"/>
        <v/>
      </c>
      <c r="J11" s="5"/>
      <c r="K11" s="68"/>
      <c r="L11" s="68">
        <f t="shared" si="1"/>
        <v>0</v>
      </c>
      <c r="M11" s="6" t="str">
        <f t="shared" si="2"/>
        <v/>
      </c>
    </row>
    <row r="12" spans="3:13" ht="53.25" customHeight="1" x14ac:dyDescent="0.25">
      <c r="C12" s="67"/>
      <c r="D12" s="5"/>
      <c r="E12" s="5"/>
      <c r="F12" s="50"/>
      <c r="G12" s="69"/>
      <c r="H12" s="119"/>
      <c r="I12" s="69" t="str">
        <f t="shared" si="0"/>
        <v/>
      </c>
      <c r="J12" s="5"/>
      <c r="K12" s="68"/>
      <c r="L12" s="68">
        <f t="shared" si="1"/>
        <v>0</v>
      </c>
      <c r="M12" s="6" t="str">
        <f t="shared" si="2"/>
        <v/>
      </c>
    </row>
    <row r="13" spans="3:13" ht="53.25" customHeight="1" x14ac:dyDescent="0.25">
      <c r="C13" s="73"/>
      <c r="D13" s="5"/>
      <c r="E13" s="5"/>
      <c r="F13" s="122"/>
      <c r="G13" s="69"/>
      <c r="H13" s="119"/>
      <c r="I13" s="69" t="str">
        <f t="shared" si="0"/>
        <v/>
      </c>
      <c r="J13" s="5"/>
      <c r="K13" s="68"/>
      <c r="L13" s="68">
        <f t="shared" si="1"/>
        <v>0</v>
      </c>
      <c r="M13" s="6" t="str">
        <f t="shared" si="2"/>
        <v/>
      </c>
    </row>
    <row r="14" spans="3:13" ht="53.25" customHeight="1" x14ac:dyDescent="0.25">
      <c r="C14" s="73"/>
      <c r="D14" s="5"/>
      <c r="E14" s="77"/>
      <c r="F14" s="122"/>
      <c r="G14" s="69"/>
      <c r="H14" s="119"/>
      <c r="I14" s="69" t="str">
        <f t="shared" si="0"/>
        <v/>
      </c>
      <c r="J14" s="5"/>
      <c r="K14" s="68"/>
      <c r="L14" s="68">
        <f t="shared" si="1"/>
        <v>0</v>
      </c>
      <c r="M14" s="6" t="str">
        <f t="shared" si="2"/>
        <v/>
      </c>
    </row>
    <row r="15" spans="3:13" ht="53.25" customHeight="1" x14ac:dyDescent="0.25">
      <c r="C15" s="70"/>
      <c r="D15" s="11"/>
      <c r="E15" s="11"/>
      <c r="F15" s="52"/>
      <c r="G15" s="72"/>
      <c r="H15" s="123"/>
      <c r="I15" s="72" t="str">
        <f t="shared" si="0"/>
        <v/>
      </c>
      <c r="J15" s="11"/>
      <c r="K15" s="71"/>
      <c r="L15" s="71">
        <f t="shared" si="1"/>
        <v>0</v>
      </c>
      <c r="M15" s="12" t="str">
        <f t="shared" si="2"/>
        <v/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8">
    <mergeCell ref="K9:L9"/>
    <mergeCell ref="D2:M2"/>
    <mergeCell ref="D3:M3"/>
    <mergeCell ref="D4:M4"/>
    <mergeCell ref="D5:M5"/>
    <mergeCell ref="C8:F8"/>
    <mergeCell ref="G8:H8"/>
    <mergeCell ref="I8:M8"/>
  </mergeCells>
  <conditionalFormatting sqref="G10:H15">
    <cfRule type="cellIs" dxfId="90" priority="1" operator="equal">
      <formula>1</formula>
    </cfRule>
  </conditionalFormatting>
  <conditionalFormatting sqref="G10:H15">
    <cfRule type="cellIs" dxfId="89" priority="2" operator="equal">
      <formula>2</formula>
    </cfRule>
  </conditionalFormatting>
  <conditionalFormatting sqref="G10:H15">
    <cfRule type="cellIs" dxfId="88" priority="3" operator="equal">
      <formula>5</formula>
    </cfRule>
  </conditionalFormatting>
  <conditionalFormatting sqref="G10:H15">
    <cfRule type="cellIs" dxfId="87" priority="4" operator="equal">
      <formula>8</formula>
    </cfRule>
  </conditionalFormatting>
  <conditionalFormatting sqref="G10:H15">
    <cfRule type="cellIs" dxfId="86" priority="5" operator="equal">
      <formula>10</formula>
    </cfRule>
  </conditionalFormatting>
  <conditionalFormatting sqref="G11:H15">
    <cfRule type="cellIs" dxfId="85" priority="6" operator="equal">
      <formula>10</formula>
    </cfRule>
  </conditionalFormatting>
  <conditionalFormatting sqref="G11:H15">
    <cfRule type="cellIs" dxfId="84" priority="7" operator="equal">
      <formula>8</formula>
    </cfRule>
  </conditionalFormatting>
  <conditionalFormatting sqref="G11:H15">
    <cfRule type="cellIs" dxfId="83" priority="8" operator="equal">
      <formula>1</formula>
    </cfRule>
  </conditionalFormatting>
  <conditionalFormatting sqref="G11:H15">
    <cfRule type="cellIs" dxfId="82" priority="9" operator="equal">
      <formula>2</formula>
    </cfRule>
  </conditionalFormatting>
  <conditionalFormatting sqref="G11:H15">
    <cfRule type="cellIs" dxfId="81" priority="10" operator="equal">
      <formula>3</formula>
    </cfRule>
  </conditionalFormatting>
  <conditionalFormatting sqref="I10:I15 M10:M15">
    <cfRule type="cellIs" dxfId="80" priority="11" operator="lessThan">
      <formula>9.99</formula>
    </cfRule>
  </conditionalFormatting>
  <conditionalFormatting sqref="I10:I15 M10:M15">
    <cfRule type="cellIs" dxfId="79" priority="12" operator="lessThan">
      <formula>39.99</formula>
    </cfRule>
  </conditionalFormatting>
  <conditionalFormatting sqref="I10:I15 M10:M15">
    <cfRule type="cellIs" dxfId="78" priority="13" operator="lessThan">
      <formula>79.99</formula>
    </cfRule>
  </conditionalFormatting>
  <conditionalFormatting sqref="I10:I15 M10:M15">
    <cfRule type="cellIs" dxfId="77" priority="14" operator="lessThan">
      <formula>101</formula>
    </cfRule>
  </conditionalFormatting>
  <conditionalFormatting sqref="L10:L15">
    <cfRule type="cellIs" dxfId="76" priority="15" operator="equal">
      <formula>0</formula>
    </cfRule>
  </conditionalFormatting>
  <conditionalFormatting sqref="L10:L15">
    <cfRule type="cellIs" dxfId="75" priority="16" operator="equal">
      <formula>"Forte"</formula>
    </cfRule>
  </conditionalFormatting>
  <conditionalFormatting sqref="L10:L15">
    <cfRule type="cellIs" dxfId="74" priority="17" operator="equal">
      <formula>"Satisfatório"</formula>
    </cfRule>
  </conditionalFormatting>
  <conditionalFormatting sqref="L10:L15">
    <cfRule type="cellIs" dxfId="73" priority="18" operator="equal">
      <formula>"Mediano"</formula>
    </cfRule>
  </conditionalFormatting>
  <conditionalFormatting sqref="L10:L15">
    <cfRule type="cellIs" dxfId="72" priority="19" operator="equal">
      <formula>"Fraco"</formula>
    </cfRule>
  </conditionalFormatting>
  <conditionalFormatting sqref="L10:L15">
    <cfRule type="cellIs" dxfId="71" priority="20" operator="equal">
      <formula>"Inexistente"</formula>
    </cfRule>
  </conditionalFormatting>
  <conditionalFormatting sqref="L11:L15">
    <cfRule type="cellIs" dxfId="70" priority="21" operator="equal">
      <formula>"Forte"</formula>
    </cfRule>
  </conditionalFormatting>
  <conditionalFormatting sqref="L11:L15">
    <cfRule type="cellIs" dxfId="69" priority="22" operator="equal">
      <formula>"Satisfatório"</formula>
    </cfRule>
  </conditionalFormatting>
  <conditionalFormatting sqref="L11:L15">
    <cfRule type="cellIs" dxfId="68" priority="23" operator="equal">
      <formula>"Mediano"</formula>
    </cfRule>
  </conditionalFormatting>
  <conditionalFormatting sqref="L11:L15">
    <cfRule type="cellIs" dxfId="67" priority="24" operator="equal">
      <formula>"Fraco"</formula>
    </cfRule>
  </conditionalFormatting>
  <conditionalFormatting sqref="L11:L15">
    <cfRule type="cellIs" dxfId="66" priority="25" operator="equal">
      <formula>"Inexistente"</formula>
    </cfRule>
  </conditionalFormatting>
  <dataValidations count="1">
    <dataValidation type="list" allowBlank="1" showErrorMessage="1" sqref="D10:D15">
      <formula1>"Operacionais,Legais,Imagem/Reputação,Ambientais,Financeiros/Orçamentários"</formula1>
    </dataValidation>
  </dataValidations>
  <pageMargins left="0.511811024" right="0.511811024" top="0.78740157499999996" bottom="0.78740157499999996" header="0" footer="0"/>
  <pageSetup paperSize="9" scale="3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000"/>
  <sheetViews>
    <sheetView showGridLines="0" workbookViewId="0"/>
  </sheetViews>
  <sheetFormatPr defaultColWidth="12.59765625" defaultRowHeight="15" customHeight="1" x14ac:dyDescent="0.25"/>
  <cols>
    <col min="1" max="1" width="2.8984375" customWidth="1"/>
    <col min="2" max="2" width="20" customWidth="1"/>
    <col min="3" max="3" width="14.69921875" customWidth="1"/>
    <col min="4" max="5" width="15.5" customWidth="1"/>
    <col min="6" max="6" width="18.69921875" customWidth="1"/>
    <col min="7" max="13" width="17.8984375" customWidth="1"/>
    <col min="14" max="26" width="7.59765625" customWidth="1"/>
  </cols>
  <sheetData>
    <row r="1" spans="3:13" ht="38.25" customHeight="1" x14ac:dyDescent="0.25"/>
    <row r="2" spans="3:13" ht="30" customHeight="1" x14ac:dyDescent="0.25"/>
    <row r="3" spans="3:13" ht="30" customHeight="1" x14ac:dyDescent="0.25"/>
    <row r="4" spans="3:13" ht="30" customHeight="1" x14ac:dyDescent="0.25"/>
    <row r="5" spans="3:13" ht="30" customHeight="1" x14ac:dyDescent="0.25"/>
    <row r="8" spans="3:13" ht="30" customHeight="1" x14ac:dyDescent="0.25">
      <c r="C8" s="251" t="s">
        <v>102</v>
      </c>
      <c r="D8" s="249"/>
      <c r="E8" s="249"/>
      <c r="F8" s="250"/>
      <c r="G8" s="280" t="s">
        <v>103</v>
      </c>
      <c r="H8" s="249"/>
      <c r="I8" s="249"/>
      <c r="J8" s="249"/>
      <c r="K8" s="249"/>
      <c r="L8" s="249"/>
      <c r="M8" s="250"/>
    </row>
    <row r="9" spans="3:13" ht="30" customHeight="1" x14ac:dyDescent="0.25">
      <c r="C9" s="61" t="s">
        <v>114</v>
      </c>
      <c r="D9" s="62" t="s">
        <v>115</v>
      </c>
      <c r="E9" s="62" t="s">
        <v>116</v>
      </c>
      <c r="F9" s="63" t="s">
        <v>117</v>
      </c>
      <c r="G9" s="118" t="s">
        <v>118</v>
      </c>
      <c r="H9" s="65" t="s">
        <v>119</v>
      </c>
      <c r="I9" s="65" t="s">
        <v>120</v>
      </c>
      <c r="J9" s="65" t="s">
        <v>121</v>
      </c>
      <c r="K9" s="65" t="s">
        <v>122</v>
      </c>
      <c r="L9" s="65" t="s">
        <v>123</v>
      </c>
      <c r="M9" s="66" t="s">
        <v>124</v>
      </c>
    </row>
    <row r="10" spans="3:13" ht="53.25" customHeight="1" x14ac:dyDescent="0.25">
      <c r="C10" s="69"/>
      <c r="D10" s="68"/>
      <c r="E10" s="68"/>
      <c r="F10" s="75"/>
      <c r="G10" s="121"/>
      <c r="H10" s="5"/>
      <c r="I10" s="5"/>
      <c r="J10" s="142"/>
      <c r="K10" s="5"/>
      <c r="L10" s="5"/>
      <c r="M10" s="22"/>
    </row>
    <row r="11" spans="3:13" ht="53.25" customHeight="1" x14ac:dyDescent="0.25">
      <c r="C11" s="69"/>
      <c r="D11" s="68"/>
      <c r="E11" s="68"/>
      <c r="F11" s="22"/>
      <c r="G11" s="121"/>
      <c r="H11" s="5"/>
      <c r="I11" s="5"/>
      <c r="J11" s="142"/>
      <c r="K11" s="5"/>
      <c r="L11" s="5"/>
      <c r="M11" s="22"/>
    </row>
    <row r="12" spans="3:13" ht="53.25" customHeight="1" x14ac:dyDescent="0.25">
      <c r="C12" s="69"/>
      <c r="D12" s="68"/>
      <c r="E12" s="68"/>
      <c r="F12" s="22"/>
      <c r="G12" s="121"/>
      <c r="H12" s="5"/>
      <c r="I12" s="5"/>
      <c r="J12" s="142"/>
      <c r="K12" s="5"/>
      <c r="L12" s="5"/>
      <c r="M12" s="22"/>
    </row>
    <row r="13" spans="3:13" ht="53.25" customHeight="1" x14ac:dyDescent="0.25">
      <c r="C13" s="69"/>
      <c r="D13" s="68"/>
      <c r="E13" s="68"/>
      <c r="F13" s="22"/>
      <c r="G13" s="121"/>
      <c r="H13" s="5"/>
      <c r="I13" s="5"/>
      <c r="J13" s="5"/>
      <c r="K13" s="5"/>
      <c r="L13" s="5"/>
      <c r="M13" s="78"/>
    </row>
    <row r="14" spans="3:13" ht="53.25" customHeight="1" x14ac:dyDescent="0.25">
      <c r="C14" s="69"/>
      <c r="D14" s="68"/>
      <c r="E14" s="68"/>
      <c r="F14" s="22"/>
      <c r="G14" s="121"/>
      <c r="H14" s="5"/>
      <c r="I14" s="5"/>
      <c r="J14" s="5"/>
      <c r="K14" s="5"/>
      <c r="L14" s="5"/>
      <c r="M14" s="78"/>
    </row>
    <row r="15" spans="3:13" ht="53.25" customHeight="1" x14ac:dyDescent="0.25">
      <c r="C15" s="72"/>
      <c r="D15" s="71"/>
      <c r="E15" s="71"/>
      <c r="F15" s="12"/>
      <c r="G15" s="125"/>
      <c r="H15" s="11"/>
      <c r="I15" s="11"/>
      <c r="J15" s="143"/>
      <c r="K15" s="11"/>
      <c r="L15" s="11"/>
      <c r="M15" s="2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C8:F8"/>
    <mergeCell ref="G8:M8"/>
  </mergeCells>
  <conditionalFormatting sqref="C10:C15">
    <cfRule type="cellIs" dxfId="65" priority="1" operator="equal">
      <formula>"RB"</formula>
    </cfRule>
  </conditionalFormatting>
  <conditionalFormatting sqref="C10:C15">
    <cfRule type="cellIs" dxfId="64" priority="2" operator="equal">
      <formula>"RM"</formula>
    </cfRule>
  </conditionalFormatting>
  <conditionalFormatting sqref="C10:C15">
    <cfRule type="cellIs" dxfId="63" priority="3" operator="equal">
      <formula>"RA"</formula>
    </cfRule>
  </conditionalFormatting>
  <conditionalFormatting sqref="C10:C15">
    <cfRule type="cellIs" dxfId="62" priority="4" operator="equal">
      <formula>"RE"</formula>
    </cfRule>
  </conditionalFormatting>
  <conditionalFormatting sqref="D11:D15">
    <cfRule type="cellIs" dxfId="61" priority="5" operator="equal">
      <formula>"RB"</formula>
    </cfRule>
  </conditionalFormatting>
  <conditionalFormatting sqref="D11:D15">
    <cfRule type="cellIs" dxfId="60" priority="6" operator="equal">
      <formula>"RM"</formula>
    </cfRule>
  </conditionalFormatting>
  <conditionalFormatting sqref="D11:D15">
    <cfRule type="cellIs" dxfId="59" priority="7" operator="equal">
      <formula>"RA"</formula>
    </cfRule>
  </conditionalFormatting>
  <conditionalFormatting sqref="D11:D15">
    <cfRule type="cellIs" dxfId="58" priority="8" operator="equal">
      <formula>"RE"</formula>
    </cfRule>
  </conditionalFormatting>
  <conditionalFormatting sqref="D10">
    <cfRule type="cellIs" dxfId="57" priority="9" operator="equal">
      <formula>"RB"</formula>
    </cfRule>
  </conditionalFormatting>
  <conditionalFormatting sqref="D10">
    <cfRule type="cellIs" dxfId="56" priority="10" operator="equal">
      <formula>"RM"</formula>
    </cfRule>
  </conditionalFormatting>
  <conditionalFormatting sqref="D10">
    <cfRule type="cellIs" dxfId="55" priority="11" operator="equal">
      <formula>"RA"</formula>
    </cfRule>
  </conditionalFormatting>
  <conditionalFormatting sqref="D10">
    <cfRule type="cellIs" dxfId="54" priority="12" operator="equal">
      <formula>"RE"</formula>
    </cfRule>
  </conditionalFormatting>
  <conditionalFormatting sqref="D11:D15">
    <cfRule type="cellIs" dxfId="53" priority="13" operator="equal">
      <formula>"RB"</formula>
    </cfRule>
  </conditionalFormatting>
  <conditionalFormatting sqref="D11:D15">
    <cfRule type="cellIs" dxfId="52" priority="14" operator="equal">
      <formula>"RM"</formula>
    </cfRule>
  </conditionalFormatting>
  <conditionalFormatting sqref="D11:D15">
    <cfRule type="cellIs" dxfId="51" priority="15" operator="equal">
      <formula>"RA"</formula>
    </cfRule>
  </conditionalFormatting>
  <conditionalFormatting sqref="D11:D15">
    <cfRule type="cellIs" dxfId="50" priority="16" operator="equal">
      <formula>"RE"</formula>
    </cfRule>
  </conditionalFormatting>
  <conditionalFormatting sqref="D11:D15">
    <cfRule type="cellIs" dxfId="49" priority="17" operator="equal">
      <formula>"RB"</formula>
    </cfRule>
  </conditionalFormatting>
  <conditionalFormatting sqref="D11:D15">
    <cfRule type="cellIs" dxfId="48" priority="18" operator="equal">
      <formula>"RM"</formula>
    </cfRule>
  </conditionalFormatting>
  <conditionalFormatting sqref="D11:D15">
    <cfRule type="cellIs" dxfId="47" priority="19" operator="equal">
      <formula>"RA"</formula>
    </cfRule>
  </conditionalFormatting>
  <conditionalFormatting sqref="D11:D15">
    <cfRule type="cellIs" dxfId="46" priority="20" operator="equal">
      <formula>"RE"</formula>
    </cfRule>
  </conditionalFormatting>
  <pageMargins left="0.511811024" right="0.511811024" top="0.78740157499999996" bottom="0.78740157499999996" header="0" footer="0"/>
  <pageSetup paperSize="9" scale="3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D1000"/>
  <sheetViews>
    <sheetView showGridLines="0" workbookViewId="0"/>
  </sheetViews>
  <sheetFormatPr defaultColWidth="12.59765625" defaultRowHeight="15" customHeight="1" x14ac:dyDescent="0.25"/>
  <cols>
    <col min="1" max="3" width="7.59765625" customWidth="1"/>
    <col min="4" max="4" width="73.59765625" customWidth="1"/>
    <col min="5" max="26" width="7.59765625" customWidth="1"/>
  </cols>
  <sheetData>
    <row r="1" spans="4:4" ht="14.4" x14ac:dyDescent="0.25">
      <c r="D1" s="144"/>
    </row>
    <row r="2" spans="4:4" ht="13.8" x14ac:dyDescent="0.25">
      <c r="D2" s="305" t="s">
        <v>221</v>
      </c>
    </row>
    <row r="3" spans="4:4" ht="13.8" x14ac:dyDescent="0.25">
      <c r="D3" s="296"/>
    </row>
    <row r="4" spans="4:4" ht="24.75" customHeight="1" x14ac:dyDescent="0.25">
      <c r="D4" s="145" t="s">
        <v>222</v>
      </c>
    </row>
    <row r="5" spans="4:4" ht="24.75" customHeight="1" x14ac:dyDescent="0.25">
      <c r="D5" s="145" t="s">
        <v>223</v>
      </c>
    </row>
    <row r="6" spans="4:4" ht="24.75" customHeight="1" x14ac:dyDescent="0.25">
      <c r="D6" s="145" t="s">
        <v>224</v>
      </c>
    </row>
    <row r="7" spans="4:4" ht="24.75" customHeight="1" x14ac:dyDescent="0.25">
      <c r="D7" s="145" t="s">
        <v>225</v>
      </c>
    </row>
    <row r="8" spans="4:4" ht="24.75" customHeight="1" x14ac:dyDescent="0.25">
      <c r="D8" s="145" t="s">
        <v>226</v>
      </c>
    </row>
    <row r="9" spans="4:4" ht="24.75" customHeight="1" x14ac:dyDescent="0.25">
      <c r="D9" s="145" t="s">
        <v>227</v>
      </c>
    </row>
    <row r="10" spans="4:4" ht="24.75" customHeight="1" x14ac:dyDescent="0.25">
      <c r="D10" s="145" t="s">
        <v>228</v>
      </c>
    </row>
    <row r="11" spans="4:4" ht="24.75" customHeight="1" x14ac:dyDescent="0.25">
      <c r="D11" s="145" t="s">
        <v>229</v>
      </c>
    </row>
    <row r="12" spans="4:4" ht="24.75" customHeight="1" x14ac:dyDescent="0.25">
      <c r="D12" s="145" t="s">
        <v>230</v>
      </c>
    </row>
    <row r="13" spans="4:4" ht="24.75" customHeight="1" x14ac:dyDescent="0.25">
      <c r="D13" s="145" t="s">
        <v>231</v>
      </c>
    </row>
    <row r="14" spans="4:4" ht="24.75" customHeight="1" x14ac:dyDescent="0.25">
      <c r="D14" s="145" t="s">
        <v>232</v>
      </c>
    </row>
    <row r="15" spans="4:4" ht="24.75" customHeight="1" x14ac:dyDescent="0.25">
      <c r="D15" s="145" t="s">
        <v>233</v>
      </c>
    </row>
    <row r="16" spans="4:4" ht="24.75" customHeight="1" x14ac:dyDescent="0.25">
      <c r="D16" s="145" t="s">
        <v>234</v>
      </c>
    </row>
    <row r="17" spans="4:4" ht="24.75" customHeight="1" x14ac:dyDescent="0.25">
      <c r="D17" s="145" t="s">
        <v>235</v>
      </c>
    </row>
    <row r="18" spans="4:4" ht="24.75" customHeight="1" x14ac:dyDescent="0.25">
      <c r="D18" s="145" t="s">
        <v>236</v>
      </c>
    </row>
    <row r="19" spans="4:4" ht="24.75" customHeight="1" x14ac:dyDescent="0.25">
      <c r="D19" s="145" t="s">
        <v>237</v>
      </c>
    </row>
    <row r="20" spans="4:4" ht="24.75" customHeight="1" x14ac:dyDescent="0.25">
      <c r="D20" s="145" t="s">
        <v>238</v>
      </c>
    </row>
    <row r="21" spans="4:4" ht="24.75" customHeight="1" x14ac:dyDescent="0.25">
      <c r="D21" s="145" t="s">
        <v>239</v>
      </c>
    </row>
    <row r="22" spans="4:4" ht="24.75" customHeight="1" x14ac:dyDescent="0.25">
      <c r="D22" s="145" t="s">
        <v>240</v>
      </c>
    </row>
    <row r="23" spans="4:4" ht="24.75" customHeight="1" x14ac:dyDescent="0.25">
      <c r="D23" s="145" t="s">
        <v>241</v>
      </c>
    </row>
    <row r="24" spans="4:4" ht="15.75" customHeight="1" x14ac:dyDescent="0.25">
      <c r="D24" s="144"/>
    </row>
    <row r="25" spans="4:4" ht="15.75" customHeight="1" x14ac:dyDescent="0.25">
      <c r="D25" s="144"/>
    </row>
    <row r="26" spans="4:4" ht="15.75" customHeight="1" x14ac:dyDescent="0.25">
      <c r="D26" s="144"/>
    </row>
    <row r="27" spans="4:4" ht="15.75" customHeight="1" x14ac:dyDescent="0.25">
      <c r="D27" s="144"/>
    </row>
    <row r="28" spans="4:4" ht="15.75" customHeight="1" x14ac:dyDescent="0.25">
      <c r="D28" s="144"/>
    </row>
    <row r="29" spans="4:4" ht="15.75" customHeight="1" x14ac:dyDescent="0.25">
      <c r="D29" s="144"/>
    </row>
    <row r="30" spans="4:4" ht="15.75" customHeight="1" x14ac:dyDescent="0.25">
      <c r="D30" s="144"/>
    </row>
    <row r="31" spans="4:4" ht="15.75" customHeight="1" x14ac:dyDescent="0.25">
      <c r="D31" s="144"/>
    </row>
    <row r="32" spans="4:4" ht="15.75" customHeight="1" x14ac:dyDescent="0.25">
      <c r="D32" s="144"/>
    </row>
    <row r="33" spans="4:4" ht="15.75" customHeight="1" x14ac:dyDescent="0.25">
      <c r="D33" s="144"/>
    </row>
    <row r="34" spans="4:4" ht="15.75" customHeight="1" x14ac:dyDescent="0.25">
      <c r="D34" s="144"/>
    </row>
    <row r="35" spans="4:4" ht="15.75" customHeight="1" x14ac:dyDescent="0.25">
      <c r="D35" s="144"/>
    </row>
    <row r="36" spans="4:4" ht="15.75" customHeight="1" x14ac:dyDescent="0.25">
      <c r="D36" s="144"/>
    </row>
    <row r="37" spans="4:4" ht="15.75" customHeight="1" x14ac:dyDescent="0.25">
      <c r="D37" s="144"/>
    </row>
    <row r="38" spans="4:4" ht="15.75" customHeight="1" x14ac:dyDescent="0.25">
      <c r="D38" s="144"/>
    </row>
    <row r="39" spans="4:4" ht="15.75" customHeight="1" x14ac:dyDescent="0.25">
      <c r="D39" s="144"/>
    </row>
    <row r="40" spans="4:4" ht="15.75" customHeight="1" x14ac:dyDescent="0.25">
      <c r="D40" s="144"/>
    </row>
    <row r="41" spans="4:4" ht="15.75" customHeight="1" x14ac:dyDescent="0.25">
      <c r="D41" s="144"/>
    </row>
    <row r="42" spans="4:4" ht="15.75" customHeight="1" x14ac:dyDescent="0.25">
      <c r="D42" s="144"/>
    </row>
    <row r="43" spans="4:4" ht="15.75" customHeight="1" x14ac:dyDescent="0.25">
      <c r="D43" s="144"/>
    </row>
    <row r="44" spans="4:4" ht="15.75" customHeight="1" x14ac:dyDescent="0.25">
      <c r="D44" s="144"/>
    </row>
    <row r="45" spans="4:4" ht="15.75" customHeight="1" x14ac:dyDescent="0.25">
      <c r="D45" s="144"/>
    </row>
    <row r="46" spans="4:4" ht="15.75" customHeight="1" x14ac:dyDescent="0.25">
      <c r="D46" s="144"/>
    </row>
    <row r="47" spans="4:4" ht="15.75" customHeight="1" x14ac:dyDescent="0.25">
      <c r="D47" s="144"/>
    </row>
    <row r="48" spans="4:4" ht="15.75" customHeight="1" x14ac:dyDescent="0.25">
      <c r="D48" s="144"/>
    </row>
    <row r="49" spans="4:4" ht="15.75" customHeight="1" x14ac:dyDescent="0.25">
      <c r="D49" s="144"/>
    </row>
    <row r="50" spans="4:4" ht="15.75" customHeight="1" x14ac:dyDescent="0.25">
      <c r="D50" s="144"/>
    </row>
    <row r="51" spans="4:4" ht="15.75" customHeight="1" x14ac:dyDescent="0.25">
      <c r="D51" s="144"/>
    </row>
    <row r="52" spans="4:4" ht="15.75" customHeight="1" x14ac:dyDescent="0.25">
      <c r="D52" s="144"/>
    </row>
    <row r="53" spans="4:4" ht="15.75" customHeight="1" x14ac:dyDescent="0.25">
      <c r="D53" s="144"/>
    </row>
    <row r="54" spans="4:4" ht="15.75" customHeight="1" x14ac:dyDescent="0.25">
      <c r="D54" s="144"/>
    </row>
    <row r="55" spans="4:4" ht="15.75" customHeight="1" x14ac:dyDescent="0.25">
      <c r="D55" s="144"/>
    </row>
    <row r="56" spans="4:4" ht="15.75" customHeight="1" x14ac:dyDescent="0.25">
      <c r="D56" s="144"/>
    </row>
    <row r="57" spans="4:4" ht="15.75" customHeight="1" x14ac:dyDescent="0.25">
      <c r="D57" s="144"/>
    </row>
    <row r="58" spans="4:4" ht="15.75" customHeight="1" x14ac:dyDescent="0.25">
      <c r="D58" s="144"/>
    </row>
    <row r="59" spans="4:4" ht="15.75" customHeight="1" x14ac:dyDescent="0.25">
      <c r="D59" s="144"/>
    </row>
    <row r="60" spans="4:4" ht="15.75" customHeight="1" x14ac:dyDescent="0.25">
      <c r="D60" s="144"/>
    </row>
    <row r="61" spans="4:4" ht="15.75" customHeight="1" x14ac:dyDescent="0.25">
      <c r="D61" s="144"/>
    </row>
    <row r="62" spans="4:4" ht="15.75" customHeight="1" x14ac:dyDescent="0.25">
      <c r="D62" s="144"/>
    </row>
    <row r="63" spans="4:4" ht="15.75" customHeight="1" x14ac:dyDescent="0.25">
      <c r="D63" s="144"/>
    </row>
    <row r="64" spans="4:4" ht="15.75" customHeight="1" x14ac:dyDescent="0.25">
      <c r="D64" s="144"/>
    </row>
    <row r="65" spans="4:4" ht="15.75" customHeight="1" x14ac:dyDescent="0.25">
      <c r="D65" s="144"/>
    </row>
    <row r="66" spans="4:4" ht="15.75" customHeight="1" x14ac:dyDescent="0.25">
      <c r="D66" s="144"/>
    </row>
    <row r="67" spans="4:4" ht="15.75" customHeight="1" x14ac:dyDescent="0.25">
      <c r="D67" s="144"/>
    </row>
    <row r="68" spans="4:4" ht="15.75" customHeight="1" x14ac:dyDescent="0.25">
      <c r="D68" s="144"/>
    </row>
    <row r="69" spans="4:4" ht="15.75" customHeight="1" x14ac:dyDescent="0.25">
      <c r="D69" s="144"/>
    </row>
    <row r="70" spans="4:4" ht="15.75" customHeight="1" x14ac:dyDescent="0.25">
      <c r="D70" s="144"/>
    </row>
    <row r="71" spans="4:4" ht="15.75" customHeight="1" x14ac:dyDescent="0.25">
      <c r="D71" s="144"/>
    </row>
    <row r="72" spans="4:4" ht="15.75" customHeight="1" x14ac:dyDescent="0.25">
      <c r="D72" s="144"/>
    </row>
    <row r="73" spans="4:4" ht="15.75" customHeight="1" x14ac:dyDescent="0.25">
      <c r="D73" s="144"/>
    </row>
    <row r="74" spans="4:4" ht="15.75" customHeight="1" x14ac:dyDescent="0.25">
      <c r="D74" s="144"/>
    </row>
    <row r="75" spans="4:4" ht="15.75" customHeight="1" x14ac:dyDescent="0.25">
      <c r="D75" s="144"/>
    </row>
    <row r="76" spans="4:4" ht="15.75" customHeight="1" x14ac:dyDescent="0.25">
      <c r="D76" s="144"/>
    </row>
    <row r="77" spans="4:4" ht="15.75" customHeight="1" x14ac:dyDescent="0.25">
      <c r="D77" s="144"/>
    </row>
    <row r="78" spans="4:4" ht="15.75" customHeight="1" x14ac:dyDescent="0.25">
      <c r="D78" s="144"/>
    </row>
    <row r="79" spans="4:4" ht="15.75" customHeight="1" x14ac:dyDescent="0.25">
      <c r="D79" s="144"/>
    </row>
    <row r="80" spans="4:4" ht="15.75" customHeight="1" x14ac:dyDescent="0.25">
      <c r="D80" s="144"/>
    </row>
    <row r="81" spans="4:4" ht="15.75" customHeight="1" x14ac:dyDescent="0.25">
      <c r="D81" s="144"/>
    </row>
    <row r="82" spans="4:4" ht="15.75" customHeight="1" x14ac:dyDescent="0.25">
      <c r="D82" s="144"/>
    </row>
    <row r="83" spans="4:4" ht="15.75" customHeight="1" x14ac:dyDescent="0.25">
      <c r="D83" s="144"/>
    </row>
    <row r="84" spans="4:4" ht="15.75" customHeight="1" x14ac:dyDescent="0.25">
      <c r="D84" s="144"/>
    </row>
    <row r="85" spans="4:4" ht="15.75" customHeight="1" x14ac:dyDescent="0.25">
      <c r="D85" s="144"/>
    </row>
    <row r="86" spans="4:4" ht="15.75" customHeight="1" x14ac:dyDescent="0.25">
      <c r="D86" s="144"/>
    </row>
    <row r="87" spans="4:4" ht="15.75" customHeight="1" x14ac:dyDescent="0.25">
      <c r="D87" s="144"/>
    </row>
    <row r="88" spans="4:4" ht="15.75" customHeight="1" x14ac:dyDescent="0.25">
      <c r="D88" s="144"/>
    </row>
    <row r="89" spans="4:4" ht="15.75" customHeight="1" x14ac:dyDescent="0.25">
      <c r="D89" s="144"/>
    </row>
    <row r="90" spans="4:4" ht="15.75" customHeight="1" x14ac:dyDescent="0.25">
      <c r="D90" s="144"/>
    </row>
    <row r="91" spans="4:4" ht="15.75" customHeight="1" x14ac:dyDescent="0.25">
      <c r="D91" s="144"/>
    </row>
    <row r="92" spans="4:4" ht="15.75" customHeight="1" x14ac:dyDescent="0.25">
      <c r="D92" s="144"/>
    </row>
    <row r="93" spans="4:4" ht="15.75" customHeight="1" x14ac:dyDescent="0.25">
      <c r="D93" s="144"/>
    </row>
    <row r="94" spans="4:4" ht="15.75" customHeight="1" x14ac:dyDescent="0.25">
      <c r="D94" s="144"/>
    </row>
    <row r="95" spans="4:4" ht="15.75" customHeight="1" x14ac:dyDescent="0.25">
      <c r="D95" s="144"/>
    </row>
    <row r="96" spans="4:4" ht="15.75" customHeight="1" x14ac:dyDescent="0.25">
      <c r="D96" s="144"/>
    </row>
    <row r="97" spans="4:4" ht="15.75" customHeight="1" x14ac:dyDescent="0.25">
      <c r="D97" s="144"/>
    </row>
    <row r="98" spans="4:4" ht="15.75" customHeight="1" x14ac:dyDescent="0.25">
      <c r="D98" s="144"/>
    </row>
    <row r="99" spans="4:4" ht="15.75" customHeight="1" x14ac:dyDescent="0.25">
      <c r="D99" s="144"/>
    </row>
    <row r="100" spans="4:4" ht="15.75" customHeight="1" x14ac:dyDescent="0.25">
      <c r="D100" s="144"/>
    </row>
    <row r="101" spans="4:4" ht="15.75" customHeight="1" x14ac:dyDescent="0.25">
      <c r="D101" s="144"/>
    </row>
    <row r="102" spans="4:4" ht="15.75" customHeight="1" x14ac:dyDescent="0.25">
      <c r="D102" s="144"/>
    </row>
    <row r="103" spans="4:4" ht="15.75" customHeight="1" x14ac:dyDescent="0.25">
      <c r="D103" s="144"/>
    </row>
    <row r="104" spans="4:4" ht="15.75" customHeight="1" x14ac:dyDescent="0.25">
      <c r="D104" s="144"/>
    </row>
    <row r="105" spans="4:4" ht="15.75" customHeight="1" x14ac:dyDescent="0.25">
      <c r="D105" s="144"/>
    </row>
    <row r="106" spans="4:4" ht="15.75" customHeight="1" x14ac:dyDescent="0.25">
      <c r="D106" s="144"/>
    </row>
    <row r="107" spans="4:4" ht="15.75" customHeight="1" x14ac:dyDescent="0.25">
      <c r="D107" s="144"/>
    </row>
    <row r="108" spans="4:4" ht="15.75" customHeight="1" x14ac:dyDescent="0.25">
      <c r="D108" s="144"/>
    </row>
    <row r="109" spans="4:4" ht="15.75" customHeight="1" x14ac:dyDescent="0.25">
      <c r="D109" s="144"/>
    </row>
    <row r="110" spans="4:4" ht="15.75" customHeight="1" x14ac:dyDescent="0.25">
      <c r="D110" s="144"/>
    </row>
    <row r="111" spans="4:4" ht="15.75" customHeight="1" x14ac:dyDescent="0.25">
      <c r="D111" s="144"/>
    </row>
    <row r="112" spans="4:4" ht="15.75" customHeight="1" x14ac:dyDescent="0.25">
      <c r="D112" s="144"/>
    </row>
    <row r="113" spans="4:4" ht="15.75" customHeight="1" x14ac:dyDescent="0.25">
      <c r="D113" s="144"/>
    </row>
    <row r="114" spans="4:4" ht="15.75" customHeight="1" x14ac:dyDescent="0.25">
      <c r="D114" s="144"/>
    </row>
    <row r="115" spans="4:4" ht="15.75" customHeight="1" x14ac:dyDescent="0.25">
      <c r="D115" s="144"/>
    </row>
    <row r="116" spans="4:4" ht="15.75" customHeight="1" x14ac:dyDescent="0.25">
      <c r="D116" s="144"/>
    </row>
    <row r="117" spans="4:4" ht="15.75" customHeight="1" x14ac:dyDescent="0.25">
      <c r="D117" s="144"/>
    </row>
    <row r="118" spans="4:4" ht="15.75" customHeight="1" x14ac:dyDescent="0.25">
      <c r="D118" s="144"/>
    </row>
    <row r="119" spans="4:4" ht="15.75" customHeight="1" x14ac:dyDescent="0.25">
      <c r="D119" s="144"/>
    </row>
    <row r="120" spans="4:4" ht="15.75" customHeight="1" x14ac:dyDescent="0.25">
      <c r="D120" s="144"/>
    </row>
    <row r="121" spans="4:4" ht="15.75" customHeight="1" x14ac:dyDescent="0.25">
      <c r="D121" s="144"/>
    </row>
    <row r="122" spans="4:4" ht="15.75" customHeight="1" x14ac:dyDescent="0.25">
      <c r="D122" s="144"/>
    </row>
    <row r="123" spans="4:4" ht="15.75" customHeight="1" x14ac:dyDescent="0.25">
      <c r="D123" s="144"/>
    </row>
    <row r="124" spans="4:4" ht="15.75" customHeight="1" x14ac:dyDescent="0.25">
      <c r="D124" s="144"/>
    </row>
    <row r="125" spans="4:4" ht="15.75" customHeight="1" x14ac:dyDescent="0.25">
      <c r="D125" s="144"/>
    </row>
    <row r="126" spans="4:4" ht="15.75" customHeight="1" x14ac:dyDescent="0.25">
      <c r="D126" s="144"/>
    </row>
    <row r="127" spans="4:4" ht="15.75" customHeight="1" x14ac:dyDescent="0.25">
      <c r="D127" s="144"/>
    </row>
    <row r="128" spans="4:4" ht="15.75" customHeight="1" x14ac:dyDescent="0.25">
      <c r="D128" s="144"/>
    </row>
    <row r="129" spans="4:4" ht="15.75" customHeight="1" x14ac:dyDescent="0.25">
      <c r="D129" s="144"/>
    </row>
    <row r="130" spans="4:4" ht="15.75" customHeight="1" x14ac:dyDescent="0.25">
      <c r="D130" s="144"/>
    </row>
    <row r="131" spans="4:4" ht="15.75" customHeight="1" x14ac:dyDescent="0.25">
      <c r="D131" s="144"/>
    </row>
    <row r="132" spans="4:4" ht="15.75" customHeight="1" x14ac:dyDescent="0.25">
      <c r="D132" s="144"/>
    </row>
    <row r="133" spans="4:4" ht="15.75" customHeight="1" x14ac:dyDescent="0.25">
      <c r="D133" s="144"/>
    </row>
    <row r="134" spans="4:4" ht="15.75" customHeight="1" x14ac:dyDescent="0.25">
      <c r="D134" s="144"/>
    </row>
    <row r="135" spans="4:4" ht="15.75" customHeight="1" x14ac:dyDescent="0.25">
      <c r="D135" s="144"/>
    </row>
    <row r="136" spans="4:4" ht="15.75" customHeight="1" x14ac:dyDescent="0.25">
      <c r="D136" s="144"/>
    </row>
    <row r="137" spans="4:4" ht="15.75" customHeight="1" x14ac:dyDescent="0.25">
      <c r="D137" s="144"/>
    </row>
    <row r="138" spans="4:4" ht="15.75" customHeight="1" x14ac:dyDescent="0.25">
      <c r="D138" s="144"/>
    </row>
    <row r="139" spans="4:4" ht="15.75" customHeight="1" x14ac:dyDescent="0.25">
      <c r="D139" s="144"/>
    </row>
    <row r="140" spans="4:4" ht="15.75" customHeight="1" x14ac:dyDescent="0.25">
      <c r="D140" s="144"/>
    </row>
    <row r="141" spans="4:4" ht="15.75" customHeight="1" x14ac:dyDescent="0.25">
      <c r="D141" s="144"/>
    </row>
    <row r="142" spans="4:4" ht="15.75" customHeight="1" x14ac:dyDescent="0.25">
      <c r="D142" s="144"/>
    </row>
    <row r="143" spans="4:4" ht="15.75" customHeight="1" x14ac:dyDescent="0.25">
      <c r="D143" s="144"/>
    </row>
    <row r="144" spans="4:4" ht="15.75" customHeight="1" x14ac:dyDescent="0.25">
      <c r="D144" s="144"/>
    </row>
    <row r="145" spans="4:4" ht="15.75" customHeight="1" x14ac:dyDescent="0.25">
      <c r="D145" s="144"/>
    </row>
    <row r="146" spans="4:4" ht="15.75" customHeight="1" x14ac:dyDescent="0.25">
      <c r="D146" s="144"/>
    </row>
    <row r="147" spans="4:4" ht="15.75" customHeight="1" x14ac:dyDescent="0.25">
      <c r="D147" s="144"/>
    </row>
    <row r="148" spans="4:4" ht="15.75" customHeight="1" x14ac:dyDescent="0.25">
      <c r="D148" s="144"/>
    </row>
    <row r="149" spans="4:4" ht="15.75" customHeight="1" x14ac:dyDescent="0.25">
      <c r="D149" s="144"/>
    </row>
    <row r="150" spans="4:4" ht="15.75" customHeight="1" x14ac:dyDescent="0.25">
      <c r="D150" s="144"/>
    </row>
    <row r="151" spans="4:4" ht="15.75" customHeight="1" x14ac:dyDescent="0.25">
      <c r="D151" s="144"/>
    </row>
    <row r="152" spans="4:4" ht="15.75" customHeight="1" x14ac:dyDescent="0.25">
      <c r="D152" s="144"/>
    </row>
    <row r="153" spans="4:4" ht="15.75" customHeight="1" x14ac:dyDescent="0.25">
      <c r="D153" s="144"/>
    </row>
    <row r="154" spans="4:4" ht="15.75" customHeight="1" x14ac:dyDescent="0.25">
      <c r="D154" s="144"/>
    </row>
    <row r="155" spans="4:4" ht="15.75" customHeight="1" x14ac:dyDescent="0.25">
      <c r="D155" s="144"/>
    </row>
    <row r="156" spans="4:4" ht="15.75" customHeight="1" x14ac:dyDescent="0.25">
      <c r="D156" s="144"/>
    </row>
    <row r="157" spans="4:4" ht="15.75" customHeight="1" x14ac:dyDescent="0.25">
      <c r="D157" s="144"/>
    </row>
    <row r="158" spans="4:4" ht="15.75" customHeight="1" x14ac:dyDescent="0.25">
      <c r="D158" s="144"/>
    </row>
    <row r="159" spans="4:4" ht="15.75" customHeight="1" x14ac:dyDescent="0.25">
      <c r="D159" s="144"/>
    </row>
    <row r="160" spans="4:4" ht="15.75" customHeight="1" x14ac:dyDescent="0.25">
      <c r="D160" s="144"/>
    </row>
    <row r="161" spans="4:4" ht="15.75" customHeight="1" x14ac:dyDescent="0.25">
      <c r="D161" s="144"/>
    </row>
    <row r="162" spans="4:4" ht="15.75" customHeight="1" x14ac:dyDescent="0.25">
      <c r="D162" s="144"/>
    </row>
    <row r="163" spans="4:4" ht="15.75" customHeight="1" x14ac:dyDescent="0.25">
      <c r="D163" s="144"/>
    </row>
    <row r="164" spans="4:4" ht="15.75" customHeight="1" x14ac:dyDescent="0.25">
      <c r="D164" s="144"/>
    </row>
    <row r="165" spans="4:4" ht="15.75" customHeight="1" x14ac:dyDescent="0.25">
      <c r="D165" s="144"/>
    </row>
    <row r="166" spans="4:4" ht="15.75" customHeight="1" x14ac:dyDescent="0.25">
      <c r="D166" s="144"/>
    </row>
    <row r="167" spans="4:4" ht="15.75" customHeight="1" x14ac:dyDescent="0.25">
      <c r="D167" s="144"/>
    </row>
    <row r="168" spans="4:4" ht="15.75" customHeight="1" x14ac:dyDescent="0.25">
      <c r="D168" s="144"/>
    </row>
    <row r="169" spans="4:4" ht="15.75" customHeight="1" x14ac:dyDescent="0.25">
      <c r="D169" s="144"/>
    </row>
    <row r="170" spans="4:4" ht="15.75" customHeight="1" x14ac:dyDescent="0.25">
      <c r="D170" s="144"/>
    </row>
    <row r="171" spans="4:4" ht="15.75" customHeight="1" x14ac:dyDescent="0.25">
      <c r="D171" s="144"/>
    </row>
    <row r="172" spans="4:4" ht="15.75" customHeight="1" x14ac:dyDescent="0.25">
      <c r="D172" s="144"/>
    </row>
    <row r="173" spans="4:4" ht="15.75" customHeight="1" x14ac:dyDescent="0.25">
      <c r="D173" s="144"/>
    </row>
    <row r="174" spans="4:4" ht="15.75" customHeight="1" x14ac:dyDescent="0.25">
      <c r="D174" s="144"/>
    </row>
    <row r="175" spans="4:4" ht="15.75" customHeight="1" x14ac:dyDescent="0.25">
      <c r="D175" s="144"/>
    </row>
    <row r="176" spans="4:4" ht="15.75" customHeight="1" x14ac:dyDescent="0.25">
      <c r="D176" s="144"/>
    </row>
    <row r="177" spans="4:4" ht="15.75" customHeight="1" x14ac:dyDescent="0.25">
      <c r="D177" s="144"/>
    </row>
    <row r="178" spans="4:4" ht="15.75" customHeight="1" x14ac:dyDescent="0.25">
      <c r="D178" s="144"/>
    </row>
    <row r="179" spans="4:4" ht="15.75" customHeight="1" x14ac:dyDescent="0.25">
      <c r="D179" s="144"/>
    </row>
    <row r="180" spans="4:4" ht="15.75" customHeight="1" x14ac:dyDescent="0.25">
      <c r="D180" s="144"/>
    </row>
    <row r="181" spans="4:4" ht="15.75" customHeight="1" x14ac:dyDescent="0.25">
      <c r="D181" s="144"/>
    </row>
    <row r="182" spans="4:4" ht="15.75" customHeight="1" x14ac:dyDescent="0.25">
      <c r="D182" s="144"/>
    </row>
    <row r="183" spans="4:4" ht="15.75" customHeight="1" x14ac:dyDescent="0.25">
      <c r="D183" s="144"/>
    </row>
    <row r="184" spans="4:4" ht="15.75" customHeight="1" x14ac:dyDescent="0.25">
      <c r="D184" s="144"/>
    </row>
    <row r="185" spans="4:4" ht="15.75" customHeight="1" x14ac:dyDescent="0.25">
      <c r="D185" s="144"/>
    </row>
    <row r="186" spans="4:4" ht="15.75" customHeight="1" x14ac:dyDescent="0.25">
      <c r="D186" s="144"/>
    </row>
    <row r="187" spans="4:4" ht="15.75" customHeight="1" x14ac:dyDescent="0.25">
      <c r="D187" s="144"/>
    </row>
    <row r="188" spans="4:4" ht="15.75" customHeight="1" x14ac:dyDescent="0.25">
      <c r="D188" s="144"/>
    </row>
    <row r="189" spans="4:4" ht="15.75" customHeight="1" x14ac:dyDescent="0.25">
      <c r="D189" s="144"/>
    </row>
    <row r="190" spans="4:4" ht="15.75" customHeight="1" x14ac:dyDescent="0.25">
      <c r="D190" s="144"/>
    </row>
    <row r="191" spans="4:4" ht="15.75" customHeight="1" x14ac:dyDescent="0.25">
      <c r="D191" s="144"/>
    </row>
    <row r="192" spans="4:4" ht="15.75" customHeight="1" x14ac:dyDescent="0.25">
      <c r="D192" s="144"/>
    </row>
    <row r="193" spans="4:4" ht="15.75" customHeight="1" x14ac:dyDescent="0.25">
      <c r="D193" s="144"/>
    </row>
    <row r="194" spans="4:4" ht="15.75" customHeight="1" x14ac:dyDescent="0.25">
      <c r="D194" s="144"/>
    </row>
    <row r="195" spans="4:4" ht="15.75" customHeight="1" x14ac:dyDescent="0.25">
      <c r="D195" s="144"/>
    </row>
    <row r="196" spans="4:4" ht="15.75" customHeight="1" x14ac:dyDescent="0.25">
      <c r="D196" s="144"/>
    </row>
    <row r="197" spans="4:4" ht="15.75" customHeight="1" x14ac:dyDescent="0.25">
      <c r="D197" s="144"/>
    </row>
    <row r="198" spans="4:4" ht="15.75" customHeight="1" x14ac:dyDescent="0.25">
      <c r="D198" s="144"/>
    </row>
    <row r="199" spans="4:4" ht="15.75" customHeight="1" x14ac:dyDescent="0.25">
      <c r="D199" s="144"/>
    </row>
    <row r="200" spans="4:4" ht="15.75" customHeight="1" x14ac:dyDescent="0.25">
      <c r="D200" s="144"/>
    </row>
    <row r="201" spans="4:4" ht="15.75" customHeight="1" x14ac:dyDescent="0.25">
      <c r="D201" s="144"/>
    </row>
    <row r="202" spans="4:4" ht="15.75" customHeight="1" x14ac:dyDescent="0.25">
      <c r="D202" s="144"/>
    </row>
    <row r="203" spans="4:4" ht="15.75" customHeight="1" x14ac:dyDescent="0.25">
      <c r="D203" s="144"/>
    </row>
    <row r="204" spans="4:4" ht="15.75" customHeight="1" x14ac:dyDescent="0.25">
      <c r="D204" s="144"/>
    </row>
    <row r="205" spans="4:4" ht="15.75" customHeight="1" x14ac:dyDescent="0.25">
      <c r="D205" s="144"/>
    </row>
    <row r="206" spans="4:4" ht="15.75" customHeight="1" x14ac:dyDescent="0.25">
      <c r="D206" s="144"/>
    </row>
    <row r="207" spans="4:4" ht="15.75" customHeight="1" x14ac:dyDescent="0.25">
      <c r="D207" s="144"/>
    </row>
    <row r="208" spans="4:4" ht="15.75" customHeight="1" x14ac:dyDescent="0.25">
      <c r="D208" s="144"/>
    </row>
    <row r="209" spans="4:4" ht="15.75" customHeight="1" x14ac:dyDescent="0.25">
      <c r="D209" s="144"/>
    </row>
    <row r="210" spans="4:4" ht="15.75" customHeight="1" x14ac:dyDescent="0.25">
      <c r="D210" s="144"/>
    </row>
    <row r="211" spans="4:4" ht="15.75" customHeight="1" x14ac:dyDescent="0.25">
      <c r="D211" s="144"/>
    </row>
    <row r="212" spans="4:4" ht="15.75" customHeight="1" x14ac:dyDescent="0.25">
      <c r="D212" s="144"/>
    </row>
    <row r="213" spans="4:4" ht="15.75" customHeight="1" x14ac:dyDescent="0.25">
      <c r="D213" s="144"/>
    </row>
    <row r="214" spans="4:4" ht="15.75" customHeight="1" x14ac:dyDescent="0.25">
      <c r="D214" s="144"/>
    </row>
    <row r="215" spans="4:4" ht="15.75" customHeight="1" x14ac:dyDescent="0.25">
      <c r="D215" s="144"/>
    </row>
    <row r="216" spans="4:4" ht="15.75" customHeight="1" x14ac:dyDescent="0.25">
      <c r="D216" s="144"/>
    </row>
    <row r="217" spans="4:4" ht="15.75" customHeight="1" x14ac:dyDescent="0.25">
      <c r="D217" s="144"/>
    </row>
    <row r="218" spans="4:4" ht="15.75" customHeight="1" x14ac:dyDescent="0.25">
      <c r="D218" s="144"/>
    </row>
    <row r="219" spans="4:4" ht="15.75" customHeight="1" x14ac:dyDescent="0.25">
      <c r="D219" s="144"/>
    </row>
    <row r="220" spans="4:4" ht="15.75" customHeight="1" x14ac:dyDescent="0.25">
      <c r="D220" s="144"/>
    </row>
    <row r="221" spans="4:4" ht="15.75" customHeight="1" x14ac:dyDescent="0.25">
      <c r="D221" s="144"/>
    </row>
    <row r="222" spans="4:4" ht="15.75" customHeight="1" x14ac:dyDescent="0.25">
      <c r="D222" s="144"/>
    </row>
    <row r="223" spans="4:4" ht="15.75" customHeight="1" x14ac:dyDescent="0.25">
      <c r="D223" s="144"/>
    </row>
    <row r="224" spans="4:4" ht="15.75" customHeight="1" x14ac:dyDescent="0.25">
      <c r="D224" s="144"/>
    </row>
    <row r="225" spans="4:4" ht="15.75" customHeight="1" x14ac:dyDescent="0.25">
      <c r="D225" s="144"/>
    </row>
    <row r="226" spans="4:4" ht="15.75" customHeight="1" x14ac:dyDescent="0.25">
      <c r="D226" s="144"/>
    </row>
    <row r="227" spans="4:4" ht="15.75" customHeight="1" x14ac:dyDescent="0.25">
      <c r="D227" s="144"/>
    </row>
    <row r="228" spans="4:4" ht="15.75" customHeight="1" x14ac:dyDescent="0.25">
      <c r="D228" s="144"/>
    </row>
    <row r="229" spans="4:4" ht="15.75" customHeight="1" x14ac:dyDescent="0.25">
      <c r="D229" s="144"/>
    </row>
    <row r="230" spans="4:4" ht="15.75" customHeight="1" x14ac:dyDescent="0.25">
      <c r="D230" s="144"/>
    </row>
    <row r="231" spans="4:4" ht="15.75" customHeight="1" x14ac:dyDescent="0.25">
      <c r="D231" s="144"/>
    </row>
    <row r="232" spans="4:4" ht="15.75" customHeight="1" x14ac:dyDescent="0.25">
      <c r="D232" s="144"/>
    </row>
    <row r="233" spans="4:4" ht="15.75" customHeight="1" x14ac:dyDescent="0.25">
      <c r="D233" s="144"/>
    </row>
    <row r="234" spans="4:4" ht="15.75" customHeight="1" x14ac:dyDescent="0.25">
      <c r="D234" s="144"/>
    </row>
    <row r="235" spans="4:4" ht="15.75" customHeight="1" x14ac:dyDescent="0.25">
      <c r="D235" s="144"/>
    </row>
    <row r="236" spans="4:4" ht="15.75" customHeight="1" x14ac:dyDescent="0.25">
      <c r="D236" s="144"/>
    </row>
    <row r="237" spans="4:4" ht="15.75" customHeight="1" x14ac:dyDescent="0.25">
      <c r="D237" s="144"/>
    </row>
    <row r="238" spans="4:4" ht="15.75" customHeight="1" x14ac:dyDescent="0.25">
      <c r="D238" s="144"/>
    </row>
    <row r="239" spans="4:4" ht="15.75" customHeight="1" x14ac:dyDescent="0.25">
      <c r="D239" s="144"/>
    </row>
    <row r="240" spans="4:4" ht="15.75" customHeight="1" x14ac:dyDescent="0.25">
      <c r="D240" s="144"/>
    </row>
    <row r="241" spans="4:4" ht="15.75" customHeight="1" x14ac:dyDescent="0.25">
      <c r="D241" s="144"/>
    </row>
    <row r="242" spans="4:4" ht="15.75" customHeight="1" x14ac:dyDescent="0.25">
      <c r="D242" s="144"/>
    </row>
    <row r="243" spans="4:4" ht="15.75" customHeight="1" x14ac:dyDescent="0.25">
      <c r="D243" s="144"/>
    </row>
    <row r="244" spans="4:4" ht="15.75" customHeight="1" x14ac:dyDescent="0.25">
      <c r="D244" s="144"/>
    </row>
    <row r="245" spans="4:4" ht="15.75" customHeight="1" x14ac:dyDescent="0.25">
      <c r="D245" s="144"/>
    </row>
    <row r="246" spans="4:4" ht="15.75" customHeight="1" x14ac:dyDescent="0.25">
      <c r="D246" s="144"/>
    </row>
    <row r="247" spans="4:4" ht="15.75" customHeight="1" x14ac:dyDescent="0.25">
      <c r="D247" s="144"/>
    </row>
    <row r="248" spans="4:4" ht="15.75" customHeight="1" x14ac:dyDescent="0.25">
      <c r="D248" s="144"/>
    </row>
    <row r="249" spans="4:4" ht="15.75" customHeight="1" x14ac:dyDescent="0.25">
      <c r="D249" s="144"/>
    </row>
    <row r="250" spans="4:4" ht="15.75" customHeight="1" x14ac:dyDescent="0.25">
      <c r="D250" s="144"/>
    </row>
    <row r="251" spans="4:4" ht="15.75" customHeight="1" x14ac:dyDescent="0.25">
      <c r="D251" s="144"/>
    </row>
    <row r="252" spans="4:4" ht="15.75" customHeight="1" x14ac:dyDescent="0.25">
      <c r="D252" s="144"/>
    </row>
    <row r="253" spans="4:4" ht="15.75" customHeight="1" x14ac:dyDescent="0.25">
      <c r="D253" s="144"/>
    </row>
    <row r="254" spans="4:4" ht="15.75" customHeight="1" x14ac:dyDescent="0.25">
      <c r="D254" s="144"/>
    </row>
    <row r="255" spans="4:4" ht="15.75" customHeight="1" x14ac:dyDescent="0.25">
      <c r="D255" s="144"/>
    </row>
    <row r="256" spans="4:4" ht="15.75" customHeight="1" x14ac:dyDescent="0.25">
      <c r="D256" s="144"/>
    </row>
    <row r="257" spans="4:4" ht="15.75" customHeight="1" x14ac:dyDescent="0.25">
      <c r="D257" s="144"/>
    </row>
    <row r="258" spans="4:4" ht="15.75" customHeight="1" x14ac:dyDescent="0.25">
      <c r="D258" s="144"/>
    </row>
    <row r="259" spans="4:4" ht="15.75" customHeight="1" x14ac:dyDescent="0.25">
      <c r="D259" s="144"/>
    </row>
    <row r="260" spans="4:4" ht="15.75" customHeight="1" x14ac:dyDescent="0.25">
      <c r="D260" s="144"/>
    </row>
    <row r="261" spans="4:4" ht="15.75" customHeight="1" x14ac:dyDescent="0.25">
      <c r="D261" s="144"/>
    </row>
    <row r="262" spans="4:4" ht="15.75" customHeight="1" x14ac:dyDescent="0.25">
      <c r="D262" s="144"/>
    </row>
    <row r="263" spans="4:4" ht="15.75" customHeight="1" x14ac:dyDescent="0.25">
      <c r="D263" s="144"/>
    </row>
    <row r="264" spans="4:4" ht="15.75" customHeight="1" x14ac:dyDescent="0.25">
      <c r="D264" s="144"/>
    </row>
    <row r="265" spans="4:4" ht="15.75" customHeight="1" x14ac:dyDescent="0.25">
      <c r="D265" s="144"/>
    </row>
    <row r="266" spans="4:4" ht="15.75" customHeight="1" x14ac:dyDescent="0.25">
      <c r="D266" s="144"/>
    </row>
    <row r="267" spans="4:4" ht="15.75" customHeight="1" x14ac:dyDescent="0.25">
      <c r="D267" s="144"/>
    </row>
    <row r="268" spans="4:4" ht="15.75" customHeight="1" x14ac:dyDescent="0.25">
      <c r="D268" s="144"/>
    </row>
    <row r="269" spans="4:4" ht="15.75" customHeight="1" x14ac:dyDescent="0.25">
      <c r="D269" s="144"/>
    </row>
    <row r="270" spans="4:4" ht="15.75" customHeight="1" x14ac:dyDescent="0.25">
      <c r="D270" s="144"/>
    </row>
    <row r="271" spans="4:4" ht="15.75" customHeight="1" x14ac:dyDescent="0.25">
      <c r="D271" s="144"/>
    </row>
    <row r="272" spans="4:4" ht="15.75" customHeight="1" x14ac:dyDescent="0.25">
      <c r="D272" s="144"/>
    </row>
    <row r="273" spans="4:4" ht="15.75" customHeight="1" x14ac:dyDescent="0.25">
      <c r="D273" s="144"/>
    </row>
    <row r="274" spans="4:4" ht="15.75" customHeight="1" x14ac:dyDescent="0.25">
      <c r="D274" s="144"/>
    </row>
    <row r="275" spans="4:4" ht="15.75" customHeight="1" x14ac:dyDescent="0.25">
      <c r="D275" s="144"/>
    </row>
    <row r="276" spans="4:4" ht="15.75" customHeight="1" x14ac:dyDescent="0.25">
      <c r="D276" s="144"/>
    </row>
    <row r="277" spans="4:4" ht="15.75" customHeight="1" x14ac:dyDescent="0.25">
      <c r="D277" s="144"/>
    </row>
    <row r="278" spans="4:4" ht="15.75" customHeight="1" x14ac:dyDescent="0.25">
      <c r="D278" s="144"/>
    </row>
    <row r="279" spans="4:4" ht="15.75" customHeight="1" x14ac:dyDescent="0.25">
      <c r="D279" s="144"/>
    </row>
    <row r="280" spans="4:4" ht="15.75" customHeight="1" x14ac:dyDescent="0.25">
      <c r="D280" s="144"/>
    </row>
    <row r="281" spans="4:4" ht="15.75" customHeight="1" x14ac:dyDescent="0.25">
      <c r="D281" s="144"/>
    </row>
    <row r="282" spans="4:4" ht="15.75" customHeight="1" x14ac:dyDescent="0.25">
      <c r="D282" s="144"/>
    </row>
    <row r="283" spans="4:4" ht="15.75" customHeight="1" x14ac:dyDescent="0.25">
      <c r="D283" s="144"/>
    </row>
    <row r="284" spans="4:4" ht="15.75" customHeight="1" x14ac:dyDescent="0.25">
      <c r="D284" s="144"/>
    </row>
    <row r="285" spans="4:4" ht="15.75" customHeight="1" x14ac:dyDescent="0.25">
      <c r="D285" s="144"/>
    </row>
    <row r="286" spans="4:4" ht="15.75" customHeight="1" x14ac:dyDescent="0.25">
      <c r="D286" s="144"/>
    </row>
    <row r="287" spans="4:4" ht="15.75" customHeight="1" x14ac:dyDescent="0.25">
      <c r="D287" s="144"/>
    </row>
    <row r="288" spans="4:4" ht="15.75" customHeight="1" x14ac:dyDescent="0.25">
      <c r="D288" s="144"/>
    </row>
    <row r="289" spans="4:4" ht="15.75" customHeight="1" x14ac:dyDescent="0.25">
      <c r="D289" s="144"/>
    </row>
    <row r="290" spans="4:4" ht="15.75" customHeight="1" x14ac:dyDescent="0.25">
      <c r="D290" s="144"/>
    </row>
    <row r="291" spans="4:4" ht="15.75" customHeight="1" x14ac:dyDescent="0.25">
      <c r="D291" s="144"/>
    </row>
    <row r="292" spans="4:4" ht="15.75" customHeight="1" x14ac:dyDescent="0.25">
      <c r="D292" s="144"/>
    </row>
    <row r="293" spans="4:4" ht="15.75" customHeight="1" x14ac:dyDescent="0.25">
      <c r="D293" s="144"/>
    </row>
    <row r="294" spans="4:4" ht="15.75" customHeight="1" x14ac:dyDescent="0.25">
      <c r="D294" s="144"/>
    </row>
    <row r="295" spans="4:4" ht="15.75" customHeight="1" x14ac:dyDescent="0.25">
      <c r="D295" s="144"/>
    </row>
    <row r="296" spans="4:4" ht="15.75" customHeight="1" x14ac:dyDescent="0.25">
      <c r="D296" s="144"/>
    </row>
    <row r="297" spans="4:4" ht="15.75" customHeight="1" x14ac:dyDescent="0.25">
      <c r="D297" s="144"/>
    </row>
    <row r="298" spans="4:4" ht="15.75" customHeight="1" x14ac:dyDescent="0.25">
      <c r="D298" s="144"/>
    </row>
    <row r="299" spans="4:4" ht="15.75" customHeight="1" x14ac:dyDescent="0.25">
      <c r="D299" s="144"/>
    </row>
    <row r="300" spans="4:4" ht="15.75" customHeight="1" x14ac:dyDescent="0.25">
      <c r="D300" s="144"/>
    </row>
    <row r="301" spans="4:4" ht="15.75" customHeight="1" x14ac:dyDescent="0.25">
      <c r="D301" s="144"/>
    </row>
    <row r="302" spans="4:4" ht="15.75" customHeight="1" x14ac:dyDescent="0.25">
      <c r="D302" s="144"/>
    </row>
    <row r="303" spans="4:4" ht="15.75" customHeight="1" x14ac:dyDescent="0.25">
      <c r="D303" s="144"/>
    </row>
    <row r="304" spans="4:4" ht="15.75" customHeight="1" x14ac:dyDescent="0.25">
      <c r="D304" s="144"/>
    </row>
    <row r="305" spans="4:4" ht="15.75" customHeight="1" x14ac:dyDescent="0.25">
      <c r="D305" s="144"/>
    </row>
    <row r="306" spans="4:4" ht="15.75" customHeight="1" x14ac:dyDescent="0.25">
      <c r="D306" s="144"/>
    </row>
    <row r="307" spans="4:4" ht="15.75" customHeight="1" x14ac:dyDescent="0.25">
      <c r="D307" s="144"/>
    </row>
    <row r="308" spans="4:4" ht="15.75" customHeight="1" x14ac:dyDescent="0.25">
      <c r="D308" s="144"/>
    </row>
    <row r="309" spans="4:4" ht="15.75" customHeight="1" x14ac:dyDescent="0.25">
      <c r="D309" s="144"/>
    </row>
    <row r="310" spans="4:4" ht="15.75" customHeight="1" x14ac:dyDescent="0.25">
      <c r="D310" s="144"/>
    </row>
    <row r="311" spans="4:4" ht="15.75" customHeight="1" x14ac:dyDescent="0.25">
      <c r="D311" s="144"/>
    </row>
    <row r="312" spans="4:4" ht="15.75" customHeight="1" x14ac:dyDescent="0.25">
      <c r="D312" s="144"/>
    </row>
    <row r="313" spans="4:4" ht="15.75" customHeight="1" x14ac:dyDescent="0.25">
      <c r="D313" s="144"/>
    </row>
    <row r="314" spans="4:4" ht="15.75" customHeight="1" x14ac:dyDescent="0.25">
      <c r="D314" s="144"/>
    </row>
    <row r="315" spans="4:4" ht="15.75" customHeight="1" x14ac:dyDescent="0.25">
      <c r="D315" s="144"/>
    </row>
    <row r="316" spans="4:4" ht="15.75" customHeight="1" x14ac:dyDescent="0.25">
      <c r="D316" s="144"/>
    </row>
    <row r="317" spans="4:4" ht="15.75" customHeight="1" x14ac:dyDescent="0.25">
      <c r="D317" s="144"/>
    </row>
    <row r="318" spans="4:4" ht="15.75" customHeight="1" x14ac:dyDescent="0.25">
      <c r="D318" s="144"/>
    </row>
    <row r="319" spans="4:4" ht="15.75" customHeight="1" x14ac:dyDescent="0.25">
      <c r="D319" s="144"/>
    </row>
    <row r="320" spans="4:4" ht="15.75" customHeight="1" x14ac:dyDescent="0.25">
      <c r="D320" s="144"/>
    </row>
    <row r="321" spans="4:4" ht="15.75" customHeight="1" x14ac:dyDescent="0.25">
      <c r="D321" s="144"/>
    </row>
    <row r="322" spans="4:4" ht="15.75" customHeight="1" x14ac:dyDescent="0.25">
      <c r="D322" s="144"/>
    </row>
    <row r="323" spans="4:4" ht="15.75" customHeight="1" x14ac:dyDescent="0.25">
      <c r="D323" s="144"/>
    </row>
    <row r="324" spans="4:4" ht="15.75" customHeight="1" x14ac:dyDescent="0.25">
      <c r="D324" s="144"/>
    </row>
    <row r="325" spans="4:4" ht="15.75" customHeight="1" x14ac:dyDescent="0.25">
      <c r="D325" s="144"/>
    </row>
    <row r="326" spans="4:4" ht="15.75" customHeight="1" x14ac:dyDescent="0.25">
      <c r="D326" s="144"/>
    </row>
    <row r="327" spans="4:4" ht="15.75" customHeight="1" x14ac:dyDescent="0.25">
      <c r="D327" s="144"/>
    </row>
    <row r="328" spans="4:4" ht="15.75" customHeight="1" x14ac:dyDescent="0.25">
      <c r="D328" s="144"/>
    </row>
    <row r="329" spans="4:4" ht="15.75" customHeight="1" x14ac:dyDescent="0.25">
      <c r="D329" s="144"/>
    </row>
    <row r="330" spans="4:4" ht="15.75" customHeight="1" x14ac:dyDescent="0.25">
      <c r="D330" s="144"/>
    </row>
    <row r="331" spans="4:4" ht="15.75" customHeight="1" x14ac:dyDescent="0.25">
      <c r="D331" s="144"/>
    </row>
    <row r="332" spans="4:4" ht="15.75" customHeight="1" x14ac:dyDescent="0.25">
      <c r="D332" s="144"/>
    </row>
    <row r="333" spans="4:4" ht="15.75" customHeight="1" x14ac:dyDescent="0.25">
      <c r="D333" s="144"/>
    </row>
    <row r="334" spans="4:4" ht="15.75" customHeight="1" x14ac:dyDescent="0.25">
      <c r="D334" s="144"/>
    </row>
    <row r="335" spans="4:4" ht="15.75" customHeight="1" x14ac:dyDescent="0.25">
      <c r="D335" s="144"/>
    </row>
    <row r="336" spans="4:4" ht="15.75" customHeight="1" x14ac:dyDescent="0.25">
      <c r="D336" s="144"/>
    </row>
    <row r="337" spans="4:4" ht="15.75" customHeight="1" x14ac:dyDescent="0.25">
      <c r="D337" s="144"/>
    </row>
    <row r="338" spans="4:4" ht="15.75" customHeight="1" x14ac:dyDescent="0.25">
      <c r="D338" s="144"/>
    </row>
    <row r="339" spans="4:4" ht="15.75" customHeight="1" x14ac:dyDescent="0.25">
      <c r="D339" s="144"/>
    </row>
    <row r="340" spans="4:4" ht="15.75" customHeight="1" x14ac:dyDescent="0.25">
      <c r="D340" s="144"/>
    </row>
    <row r="341" spans="4:4" ht="15.75" customHeight="1" x14ac:dyDescent="0.25">
      <c r="D341" s="144"/>
    </row>
    <row r="342" spans="4:4" ht="15.75" customHeight="1" x14ac:dyDescent="0.25">
      <c r="D342" s="144"/>
    </row>
    <row r="343" spans="4:4" ht="15.75" customHeight="1" x14ac:dyDescent="0.25">
      <c r="D343" s="144"/>
    </row>
    <row r="344" spans="4:4" ht="15.75" customHeight="1" x14ac:dyDescent="0.25">
      <c r="D344" s="144"/>
    </row>
    <row r="345" spans="4:4" ht="15.75" customHeight="1" x14ac:dyDescent="0.25">
      <c r="D345" s="144"/>
    </row>
    <row r="346" spans="4:4" ht="15.75" customHeight="1" x14ac:dyDescent="0.25">
      <c r="D346" s="144"/>
    </row>
    <row r="347" spans="4:4" ht="15.75" customHeight="1" x14ac:dyDescent="0.25">
      <c r="D347" s="144"/>
    </row>
    <row r="348" spans="4:4" ht="15.75" customHeight="1" x14ac:dyDescent="0.25">
      <c r="D348" s="144"/>
    </row>
    <row r="349" spans="4:4" ht="15.75" customHeight="1" x14ac:dyDescent="0.25">
      <c r="D349" s="144"/>
    </row>
    <row r="350" spans="4:4" ht="15.75" customHeight="1" x14ac:dyDescent="0.25">
      <c r="D350" s="144"/>
    </row>
    <row r="351" spans="4:4" ht="15.75" customHeight="1" x14ac:dyDescent="0.25">
      <c r="D351" s="144"/>
    </row>
    <row r="352" spans="4:4" ht="15.75" customHeight="1" x14ac:dyDescent="0.25">
      <c r="D352" s="144"/>
    </row>
    <row r="353" spans="4:4" ht="15.75" customHeight="1" x14ac:dyDescent="0.25">
      <c r="D353" s="144"/>
    </row>
    <row r="354" spans="4:4" ht="15.75" customHeight="1" x14ac:dyDescent="0.25">
      <c r="D354" s="144"/>
    </row>
    <row r="355" spans="4:4" ht="15.75" customHeight="1" x14ac:dyDescent="0.25">
      <c r="D355" s="144"/>
    </row>
    <row r="356" spans="4:4" ht="15.75" customHeight="1" x14ac:dyDescent="0.25">
      <c r="D356" s="144"/>
    </row>
    <row r="357" spans="4:4" ht="15.75" customHeight="1" x14ac:dyDescent="0.25">
      <c r="D357" s="144"/>
    </row>
    <row r="358" spans="4:4" ht="15.75" customHeight="1" x14ac:dyDescent="0.25">
      <c r="D358" s="144"/>
    </row>
    <row r="359" spans="4:4" ht="15.75" customHeight="1" x14ac:dyDescent="0.25">
      <c r="D359" s="144"/>
    </row>
    <row r="360" spans="4:4" ht="15.75" customHeight="1" x14ac:dyDescent="0.25">
      <c r="D360" s="144"/>
    </row>
    <row r="361" spans="4:4" ht="15.75" customHeight="1" x14ac:dyDescent="0.25">
      <c r="D361" s="144"/>
    </row>
    <row r="362" spans="4:4" ht="15.75" customHeight="1" x14ac:dyDescent="0.25">
      <c r="D362" s="144"/>
    </row>
    <row r="363" spans="4:4" ht="15.75" customHeight="1" x14ac:dyDescent="0.25">
      <c r="D363" s="144"/>
    </row>
    <row r="364" spans="4:4" ht="15.75" customHeight="1" x14ac:dyDescent="0.25">
      <c r="D364" s="144"/>
    </row>
    <row r="365" spans="4:4" ht="15.75" customHeight="1" x14ac:dyDescent="0.25">
      <c r="D365" s="144"/>
    </row>
    <row r="366" spans="4:4" ht="15.75" customHeight="1" x14ac:dyDescent="0.25">
      <c r="D366" s="144"/>
    </row>
    <row r="367" spans="4:4" ht="15.75" customHeight="1" x14ac:dyDescent="0.25">
      <c r="D367" s="144"/>
    </row>
    <row r="368" spans="4:4" ht="15.75" customHeight="1" x14ac:dyDescent="0.25">
      <c r="D368" s="144"/>
    </row>
    <row r="369" spans="4:4" ht="15.75" customHeight="1" x14ac:dyDescent="0.25">
      <c r="D369" s="144"/>
    </row>
    <row r="370" spans="4:4" ht="15.75" customHeight="1" x14ac:dyDescent="0.25">
      <c r="D370" s="144"/>
    </row>
    <row r="371" spans="4:4" ht="15.75" customHeight="1" x14ac:dyDescent="0.25">
      <c r="D371" s="144"/>
    </row>
    <row r="372" spans="4:4" ht="15.75" customHeight="1" x14ac:dyDescent="0.25">
      <c r="D372" s="144"/>
    </row>
    <row r="373" spans="4:4" ht="15.75" customHeight="1" x14ac:dyDescent="0.25">
      <c r="D373" s="144"/>
    </row>
    <row r="374" spans="4:4" ht="15.75" customHeight="1" x14ac:dyDescent="0.25">
      <c r="D374" s="144"/>
    </row>
    <row r="375" spans="4:4" ht="15.75" customHeight="1" x14ac:dyDescent="0.25">
      <c r="D375" s="144"/>
    </row>
    <row r="376" spans="4:4" ht="15.75" customHeight="1" x14ac:dyDescent="0.25">
      <c r="D376" s="144"/>
    </row>
    <row r="377" spans="4:4" ht="15.75" customHeight="1" x14ac:dyDescent="0.25">
      <c r="D377" s="144"/>
    </row>
    <row r="378" spans="4:4" ht="15.75" customHeight="1" x14ac:dyDescent="0.25">
      <c r="D378" s="144"/>
    </row>
    <row r="379" spans="4:4" ht="15.75" customHeight="1" x14ac:dyDescent="0.25">
      <c r="D379" s="144"/>
    </row>
    <row r="380" spans="4:4" ht="15.75" customHeight="1" x14ac:dyDescent="0.25">
      <c r="D380" s="144"/>
    </row>
    <row r="381" spans="4:4" ht="15.75" customHeight="1" x14ac:dyDescent="0.25">
      <c r="D381" s="144"/>
    </row>
    <row r="382" spans="4:4" ht="15.75" customHeight="1" x14ac:dyDescent="0.25">
      <c r="D382" s="144"/>
    </row>
    <row r="383" spans="4:4" ht="15.75" customHeight="1" x14ac:dyDescent="0.25">
      <c r="D383" s="144"/>
    </row>
    <row r="384" spans="4:4" ht="15.75" customHeight="1" x14ac:dyDescent="0.25">
      <c r="D384" s="144"/>
    </row>
    <row r="385" spans="4:4" ht="15.75" customHeight="1" x14ac:dyDescent="0.25">
      <c r="D385" s="144"/>
    </row>
    <row r="386" spans="4:4" ht="15.75" customHeight="1" x14ac:dyDescent="0.25">
      <c r="D386" s="144"/>
    </row>
    <row r="387" spans="4:4" ht="15.75" customHeight="1" x14ac:dyDescent="0.25">
      <c r="D387" s="144"/>
    </row>
    <row r="388" spans="4:4" ht="15.75" customHeight="1" x14ac:dyDescent="0.25">
      <c r="D388" s="144"/>
    </row>
    <row r="389" spans="4:4" ht="15.75" customHeight="1" x14ac:dyDescent="0.25">
      <c r="D389" s="144"/>
    </row>
    <row r="390" spans="4:4" ht="15.75" customHeight="1" x14ac:dyDescent="0.25">
      <c r="D390" s="144"/>
    </row>
    <row r="391" spans="4:4" ht="15.75" customHeight="1" x14ac:dyDescent="0.25">
      <c r="D391" s="144"/>
    </row>
    <row r="392" spans="4:4" ht="15.75" customHeight="1" x14ac:dyDescent="0.25">
      <c r="D392" s="144"/>
    </row>
    <row r="393" spans="4:4" ht="15.75" customHeight="1" x14ac:dyDescent="0.25">
      <c r="D393" s="144"/>
    </row>
    <row r="394" spans="4:4" ht="15.75" customHeight="1" x14ac:dyDescent="0.25">
      <c r="D394" s="144"/>
    </row>
    <row r="395" spans="4:4" ht="15.75" customHeight="1" x14ac:dyDescent="0.25">
      <c r="D395" s="144"/>
    </row>
    <row r="396" spans="4:4" ht="15.75" customHeight="1" x14ac:dyDescent="0.25">
      <c r="D396" s="144"/>
    </row>
    <row r="397" spans="4:4" ht="15.75" customHeight="1" x14ac:dyDescent="0.25">
      <c r="D397" s="144"/>
    </row>
    <row r="398" spans="4:4" ht="15.75" customHeight="1" x14ac:dyDescent="0.25">
      <c r="D398" s="144"/>
    </row>
    <row r="399" spans="4:4" ht="15.75" customHeight="1" x14ac:dyDescent="0.25">
      <c r="D399" s="144"/>
    </row>
    <row r="400" spans="4:4" ht="15.75" customHeight="1" x14ac:dyDescent="0.25">
      <c r="D400" s="144"/>
    </row>
    <row r="401" spans="4:4" ht="15.75" customHeight="1" x14ac:dyDescent="0.25">
      <c r="D401" s="144"/>
    </row>
    <row r="402" spans="4:4" ht="15.75" customHeight="1" x14ac:dyDescent="0.25">
      <c r="D402" s="144"/>
    </row>
    <row r="403" spans="4:4" ht="15.75" customHeight="1" x14ac:dyDescent="0.25">
      <c r="D403" s="144"/>
    </row>
    <row r="404" spans="4:4" ht="15.75" customHeight="1" x14ac:dyDescent="0.25">
      <c r="D404" s="144"/>
    </row>
    <row r="405" spans="4:4" ht="15.75" customHeight="1" x14ac:dyDescent="0.25">
      <c r="D405" s="144"/>
    </row>
    <row r="406" spans="4:4" ht="15.75" customHeight="1" x14ac:dyDescent="0.25">
      <c r="D406" s="144"/>
    </row>
    <row r="407" spans="4:4" ht="15.75" customHeight="1" x14ac:dyDescent="0.25">
      <c r="D407" s="144"/>
    </row>
    <row r="408" spans="4:4" ht="15.75" customHeight="1" x14ac:dyDescent="0.25">
      <c r="D408" s="144"/>
    </row>
    <row r="409" spans="4:4" ht="15.75" customHeight="1" x14ac:dyDescent="0.25">
      <c r="D409" s="144"/>
    </row>
    <row r="410" spans="4:4" ht="15.75" customHeight="1" x14ac:dyDescent="0.25">
      <c r="D410" s="144"/>
    </row>
    <row r="411" spans="4:4" ht="15.75" customHeight="1" x14ac:dyDescent="0.25">
      <c r="D411" s="144"/>
    </row>
    <row r="412" spans="4:4" ht="15.75" customHeight="1" x14ac:dyDescent="0.25">
      <c r="D412" s="144"/>
    </row>
    <row r="413" spans="4:4" ht="15.75" customHeight="1" x14ac:dyDescent="0.25">
      <c r="D413" s="144"/>
    </row>
    <row r="414" spans="4:4" ht="15.75" customHeight="1" x14ac:dyDescent="0.25">
      <c r="D414" s="144"/>
    </row>
    <row r="415" spans="4:4" ht="15.75" customHeight="1" x14ac:dyDescent="0.25">
      <c r="D415" s="144"/>
    </row>
    <row r="416" spans="4:4" ht="15.75" customHeight="1" x14ac:dyDescent="0.25">
      <c r="D416" s="144"/>
    </row>
    <row r="417" spans="4:4" ht="15.75" customHeight="1" x14ac:dyDescent="0.25">
      <c r="D417" s="144"/>
    </row>
    <row r="418" spans="4:4" ht="15.75" customHeight="1" x14ac:dyDescent="0.25">
      <c r="D418" s="144"/>
    </row>
    <row r="419" spans="4:4" ht="15.75" customHeight="1" x14ac:dyDescent="0.25">
      <c r="D419" s="144"/>
    </row>
    <row r="420" spans="4:4" ht="15.75" customHeight="1" x14ac:dyDescent="0.25">
      <c r="D420" s="144"/>
    </row>
    <row r="421" spans="4:4" ht="15.75" customHeight="1" x14ac:dyDescent="0.25">
      <c r="D421" s="144"/>
    </row>
    <row r="422" spans="4:4" ht="15.75" customHeight="1" x14ac:dyDescent="0.25">
      <c r="D422" s="144"/>
    </row>
    <row r="423" spans="4:4" ht="15.75" customHeight="1" x14ac:dyDescent="0.25">
      <c r="D423" s="144"/>
    </row>
    <row r="424" spans="4:4" ht="15.75" customHeight="1" x14ac:dyDescent="0.25">
      <c r="D424" s="144"/>
    </row>
    <row r="425" spans="4:4" ht="15.75" customHeight="1" x14ac:dyDescent="0.25">
      <c r="D425" s="144"/>
    </row>
    <row r="426" spans="4:4" ht="15.75" customHeight="1" x14ac:dyDescent="0.25">
      <c r="D426" s="144"/>
    </row>
    <row r="427" spans="4:4" ht="15.75" customHeight="1" x14ac:dyDescent="0.25">
      <c r="D427" s="144"/>
    </row>
    <row r="428" spans="4:4" ht="15.75" customHeight="1" x14ac:dyDescent="0.25">
      <c r="D428" s="144"/>
    </row>
    <row r="429" spans="4:4" ht="15.75" customHeight="1" x14ac:dyDescent="0.25">
      <c r="D429" s="144"/>
    </row>
    <row r="430" spans="4:4" ht="15.75" customHeight="1" x14ac:dyDescent="0.25">
      <c r="D430" s="144"/>
    </row>
    <row r="431" spans="4:4" ht="15.75" customHeight="1" x14ac:dyDescent="0.25">
      <c r="D431" s="144"/>
    </row>
    <row r="432" spans="4:4" ht="15.75" customHeight="1" x14ac:dyDescent="0.25">
      <c r="D432" s="144"/>
    </row>
    <row r="433" spans="4:4" ht="15.75" customHeight="1" x14ac:dyDescent="0.25">
      <c r="D433" s="144"/>
    </row>
    <row r="434" spans="4:4" ht="15.75" customHeight="1" x14ac:dyDescent="0.25">
      <c r="D434" s="144"/>
    </row>
    <row r="435" spans="4:4" ht="15.75" customHeight="1" x14ac:dyDescent="0.25">
      <c r="D435" s="144"/>
    </row>
    <row r="436" spans="4:4" ht="15.75" customHeight="1" x14ac:dyDescent="0.25">
      <c r="D436" s="144"/>
    </row>
    <row r="437" spans="4:4" ht="15.75" customHeight="1" x14ac:dyDescent="0.25">
      <c r="D437" s="144"/>
    </row>
    <row r="438" spans="4:4" ht="15.75" customHeight="1" x14ac:dyDescent="0.25">
      <c r="D438" s="144"/>
    </row>
    <row r="439" spans="4:4" ht="15.75" customHeight="1" x14ac:dyDescent="0.25">
      <c r="D439" s="144"/>
    </row>
    <row r="440" spans="4:4" ht="15.75" customHeight="1" x14ac:dyDescent="0.25">
      <c r="D440" s="144"/>
    </row>
    <row r="441" spans="4:4" ht="15.75" customHeight="1" x14ac:dyDescent="0.25">
      <c r="D441" s="144"/>
    </row>
    <row r="442" spans="4:4" ht="15.75" customHeight="1" x14ac:dyDescent="0.25">
      <c r="D442" s="144"/>
    </row>
    <row r="443" spans="4:4" ht="15.75" customHeight="1" x14ac:dyDescent="0.25">
      <c r="D443" s="144"/>
    </row>
    <row r="444" spans="4:4" ht="15.75" customHeight="1" x14ac:dyDescent="0.25">
      <c r="D444" s="144"/>
    </row>
    <row r="445" spans="4:4" ht="15.75" customHeight="1" x14ac:dyDescent="0.25">
      <c r="D445" s="144"/>
    </row>
    <row r="446" spans="4:4" ht="15.75" customHeight="1" x14ac:dyDescent="0.25">
      <c r="D446" s="144"/>
    </row>
    <row r="447" spans="4:4" ht="15.75" customHeight="1" x14ac:dyDescent="0.25">
      <c r="D447" s="144"/>
    </row>
    <row r="448" spans="4:4" ht="15.75" customHeight="1" x14ac:dyDescent="0.25">
      <c r="D448" s="144"/>
    </row>
    <row r="449" spans="4:4" ht="15.75" customHeight="1" x14ac:dyDescent="0.25">
      <c r="D449" s="144"/>
    </row>
    <row r="450" spans="4:4" ht="15.75" customHeight="1" x14ac:dyDescent="0.25">
      <c r="D450" s="144"/>
    </row>
    <row r="451" spans="4:4" ht="15.75" customHeight="1" x14ac:dyDescent="0.25">
      <c r="D451" s="144"/>
    </row>
    <row r="452" spans="4:4" ht="15.75" customHeight="1" x14ac:dyDescent="0.25">
      <c r="D452" s="144"/>
    </row>
    <row r="453" spans="4:4" ht="15.75" customHeight="1" x14ac:dyDescent="0.25">
      <c r="D453" s="144"/>
    </row>
    <row r="454" spans="4:4" ht="15.75" customHeight="1" x14ac:dyDescent="0.25">
      <c r="D454" s="144"/>
    </row>
    <row r="455" spans="4:4" ht="15.75" customHeight="1" x14ac:dyDescent="0.25">
      <c r="D455" s="144"/>
    </row>
    <row r="456" spans="4:4" ht="15.75" customHeight="1" x14ac:dyDescent="0.25">
      <c r="D456" s="144"/>
    </row>
    <row r="457" spans="4:4" ht="15.75" customHeight="1" x14ac:dyDescent="0.25">
      <c r="D457" s="144"/>
    </row>
    <row r="458" spans="4:4" ht="15.75" customHeight="1" x14ac:dyDescent="0.25">
      <c r="D458" s="144"/>
    </row>
    <row r="459" spans="4:4" ht="15.75" customHeight="1" x14ac:dyDescent="0.25">
      <c r="D459" s="144"/>
    </row>
    <row r="460" spans="4:4" ht="15.75" customHeight="1" x14ac:dyDescent="0.25">
      <c r="D460" s="144"/>
    </row>
    <row r="461" spans="4:4" ht="15.75" customHeight="1" x14ac:dyDescent="0.25">
      <c r="D461" s="144"/>
    </row>
    <row r="462" spans="4:4" ht="15.75" customHeight="1" x14ac:dyDescent="0.25">
      <c r="D462" s="144"/>
    </row>
    <row r="463" spans="4:4" ht="15.75" customHeight="1" x14ac:dyDescent="0.25">
      <c r="D463" s="144"/>
    </row>
    <row r="464" spans="4:4" ht="15.75" customHeight="1" x14ac:dyDescent="0.25">
      <c r="D464" s="144"/>
    </row>
    <row r="465" spans="4:4" ht="15.75" customHeight="1" x14ac:dyDescent="0.25">
      <c r="D465" s="144"/>
    </row>
    <row r="466" spans="4:4" ht="15.75" customHeight="1" x14ac:dyDescent="0.25">
      <c r="D466" s="144"/>
    </row>
    <row r="467" spans="4:4" ht="15.75" customHeight="1" x14ac:dyDescent="0.25">
      <c r="D467" s="144"/>
    </row>
    <row r="468" spans="4:4" ht="15.75" customHeight="1" x14ac:dyDescent="0.25">
      <c r="D468" s="144"/>
    </row>
    <row r="469" spans="4:4" ht="15.75" customHeight="1" x14ac:dyDescent="0.25">
      <c r="D469" s="144"/>
    </row>
    <row r="470" spans="4:4" ht="15.75" customHeight="1" x14ac:dyDescent="0.25">
      <c r="D470" s="144"/>
    </row>
    <row r="471" spans="4:4" ht="15.75" customHeight="1" x14ac:dyDescent="0.25">
      <c r="D471" s="144"/>
    </row>
    <row r="472" spans="4:4" ht="15.75" customHeight="1" x14ac:dyDescent="0.25">
      <c r="D472" s="144"/>
    </row>
    <row r="473" spans="4:4" ht="15.75" customHeight="1" x14ac:dyDescent="0.25">
      <c r="D473" s="144"/>
    </row>
    <row r="474" spans="4:4" ht="15.75" customHeight="1" x14ac:dyDescent="0.25">
      <c r="D474" s="144"/>
    </row>
    <row r="475" spans="4:4" ht="15.75" customHeight="1" x14ac:dyDescent="0.25">
      <c r="D475" s="144"/>
    </row>
    <row r="476" spans="4:4" ht="15.75" customHeight="1" x14ac:dyDescent="0.25">
      <c r="D476" s="144"/>
    </row>
    <row r="477" spans="4:4" ht="15.75" customHeight="1" x14ac:dyDescent="0.25">
      <c r="D477" s="144"/>
    </row>
    <row r="478" spans="4:4" ht="15.75" customHeight="1" x14ac:dyDescent="0.25">
      <c r="D478" s="144"/>
    </row>
    <row r="479" spans="4:4" ht="15.75" customHeight="1" x14ac:dyDescent="0.25">
      <c r="D479" s="144"/>
    </row>
    <row r="480" spans="4:4" ht="15.75" customHeight="1" x14ac:dyDescent="0.25">
      <c r="D480" s="144"/>
    </row>
    <row r="481" spans="4:4" ht="15.75" customHeight="1" x14ac:dyDescent="0.25">
      <c r="D481" s="144"/>
    </row>
    <row r="482" spans="4:4" ht="15.75" customHeight="1" x14ac:dyDescent="0.25">
      <c r="D482" s="144"/>
    </row>
    <row r="483" spans="4:4" ht="15.75" customHeight="1" x14ac:dyDescent="0.25">
      <c r="D483" s="144"/>
    </row>
    <row r="484" spans="4:4" ht="15.75" customHeight="1" x14ac:dyDescent="0.25">
      <c r="D484" s="144"/>
    </row>
    <row r="485" spans="4:4" ht="15.75" customHeight="1" x14ac:dyDescent="0.25">
      <c r="D485" s="144"/>
    </row>
    <row r="486" spans="4:4" ht="15.75" customHeight="1" x14ac:dyDescent="0.25">
      <c r="D486" s="144"/>
    </row>
    <row r="487" spans="4:4" ht="15.75" customHeight="1" x14ac:dyDescent="0.25">
      <c r="D487" s="144"/>
    </row>
    <row r="488" spans="4:4" ht="15.75" customHeight="1" x14ac:dyDescent="0.25">
      <c r="D488" s="144"/>
    </row>
    <row r="489" spans="4:4" ht="15.75" customHeight="1" x14ac:dyDescent="0.25">
      <c r="D489" s="144"/>
    </row>
    <row r="490" spans="4:4" ht="15.75" customHeight="1" x14ac:dyDescent="0.25">
      <c r="D490" s="144"/>
    </row>
    <row r="491" spans="4:4" ht="15.75" customHeight="1" x14ac:dyDescent="0.25">
      <c r="D491" s="144"/>
    </row>
    <row r="492" spans="4:4" ht="15.75" customHeight="1" x14ac:dyDescent="0.25">
      <c r="D492" s="144"/>
    </row>
    <row r="493" spans="4:4" ht="15.75" customHeight="1" x14ac:dyDescent="0.25">
      <c r="D493" s="144"/>
    </row>
    <row r="494" spans="4:4" ht="15.75" customHeight="1" x14ac:dyDescent="0.25">
      <c r="D494" s="144"/>
    </row>
    <row r="495" spans="4:4" ht="15.75" customHeight="1" x14ac:dyDescent="0.25">
      <c r="D495" s="144"/>
    </row>
    <row r="496" spans="4:4" ht="15.75" customHeight="1" x14ac:dyDescent="0.25">
      <c r="D496" s="144"/>
    </row>
    <row r="497" spans="4:4" ht="15.75" customHeight="1" x14ac:dyDescent="0.25">
      <c r="D497" s="144"/>
    </row>
    <row r="498" spans="4:4" ht="15.75" customHeight="1" x14ac:dyDescent="0.25">
      <c r="D498" s="144"/>
    </row>
    <row r="499" spans="4:4" ht="15.75" customHeight="1" x14ac:dyDescent="0.25">
      <c r="D499" s="144"/>
    </row>
    <row r="500" spans="4:4" ht="15.75" customHeight="1" x14ac:dyDescent="0.25">
      <c r="D500" s="144"/>
    </row>
    <row r="501" spans="4:4" ht="15.75" customHeight="1" x14ac:dyDescent="0.25">
      <c r="D501" s="144"/>
    </row>
    <row r="502" spans="4:4" ht="15.75" customHeight="1" x14ac:dyDescent="0.25">
      <c r="D502" s="144"/>
    </row>
    <row r="503" spans="4:4" ht="15.75" customHeight="1" x14ac:dyDescent="0.25">
      <c r="D503" s="144"/>
    </row>
    <row r="504" spans="4:4" ht="15.75" customHeight="1" x14ac:dyDescent="0.25">
      <c r="D504" s="144"/>
    </row>
    <row r="505" spans="4:4" ht="15.75" customHeight="1" x14ac:dyDescent="0.25">
      <c r="D505" s="144"/>
    </row>
    <row r="506" spans="4:4" ht="15.75" customHeight="1" x14ac:dyDescent="0.25">
      <c r="D506" s="144"/>
    </row>
    <row r="507" spans="4:4" ht="15.75" customHeight="1" x14ac:dyDescent="0.25">
      <c r="D507" s="144"/>
    </row>
    <row r="508" spans="4:4" ht="15.75" customHeight="1" x14ac:dyDescent="0.25">
      <c r="D508" s="144"/>
    </row>
    <row r="509" spans="4:4" ht="15.75" customHeight="1" x14ac:dyDescent="0.25">
      <c r="D509" s="144"/>
    </row>
    <row r="510" spans="4:4" ht="15.75" customHeight="1" x14ac:dyDescent="0.25">
      <c r="D510" s="144"/>
    </row>
    <row r="511" spans="4:4" ht="15.75" customHeight="1" x14ac:dyDescent="0.25">
      <c r="D511" s="144"/>
    </row>
    <row r="512" spans="4:4" ht="15.75" customHeight="1" x14ac:dyDescent="0.25">
      <c r="D512" s="144"/>
    </row>
    <row r="513" spans="4:4" ht="15.75" customHeight="1" x14ac:dyDescent="0.25">
      <c r="D513" s="144"/>
    </row>
    <row r="514" spans="4:4" ht="15.75" customHeight="1" x14ac:dyDescent="0.25">
      <c r="D514" s="144"/>
    </row>
    <row r="515" spans="4:4" ht="15.75" customHeight="1" x14ac:dyDescent="0.25">
      <c r="D515" s="144"/>
    </row>
    <row r="516" spans="4:4" ht="15.75" customHeight="1" x14ac:dyDescent="0.25">
      <c r="D516" s="144"/>
    </row>
    <row r="517" spans="4:4" ht="15.75" customHeight="1" x14ac:dyDescent="0.25">
      <c r="D517" s="144"/>
    </row>
    <row r="518" spans="4:4" ht="15.75" customHeight="1" x14ac:dyDescent="0.25">
      <c r="D518" s="144"/>
    </row>
    <row r="519" spans="4:4" ht="15.75" customHeight="1" x14ac:dyDescent="0.25">
      <c r="D519" s="144"/>
    </row>
    <row r="520" spans="4:4" ht="15.75" customHeight="1" x14ac:dyDescent="0.25">
      <c r="D520" s="144"/>
    </row>
    <row r="521" spans="4:4" ht="15.75" customHeight="1" x14ac:dyDescent="0.25">
      <c r="D521" s="144"/>
    </row>
    <row r="522" spans="4:4" ht="15.75" customHeight="1" x14ac:dyDescent="0.25">
      <c r="D522" s="144"/>
    </row>
    <row r="523" spans="4:4" ht="15.75" customHeight="1" x14ac:dyDescent="0.25">
      <c r="D523" s="144"/>
    </row>
    <row r="524" spans="4:4" ht="15.75" customHeight="1" x14ac:dyDescent="0.25">
      <c r="D524" s="144"/>
    </row>
    <row r="525" spans="4:4" ht="15.75" customHeight="1" x14ac:dyDescent="0.25">
      <c r="D525" s="144"/>
    </row>
    <row r="526" spans="4:4" ht="15.75" customHeight="1" x14ac:dyDescent="0.25">
      <c r="D526" s="144"/>
    </row>
    <row r="527" spans="4:4" ht="15.75" customHeight="1" x14ac:dyDescent="0.25">
      <c r="D527" s="144"/>
    </row>
    <row r="528" spans="4:4" ht="15.75" customHeight="1" x14ac:dyDescent="0.25">
      <c r="D528" s="144"/>
    </row>
    <row r="529" spans="4:4" ht="15.75" customHeight="1" x14ac:dyDescent="0.25">
      <c r="D529" s="144"/>
    </row>
    <row r="530" spans="4:4" ht="15.75" customHeight="1" x14ac:dyDescent="0.25">
      <c r="D530" s="144"/>
    </row>
    <row r="531" spans="4:4" ht="15.75" customHeight="1" x14ac:dyDescent="0.25">
      <c r="D531" s="144"/>
    </row>
    <row r="532" spans="4:4" ht="15.75" customHeight="1" x14ac:dyDescent="0.25">
      <c r="D532" s="144"/>
    </row>
    <row r="533" spans="4:4" ht="15.75" customHeight="1" x14ac:dyDescent="0.25">
      <c r="D533" s="144"/>
    </row>
    <row r="534" spans="4:4" ht="15.75" customHeight="1" x14ac:dyDescent="0.25">
      <c r="D534" s="144"/>
    </row>
    <row r="535" spans="4:4" ht="15.75" customHeight="1" x14ac:dyDescent="0.25">
      <c r="D535" s="144"/>
    </row>
    <row r="536" spans="4:4" ht="15.75" customHeight="1" x14ac:dyDescent="0.25">
      <c r="D536" s="144"/>
    </row>
    <row r="537" spans="4:4" ht="15.75" customHeight="1" x14ac:dyDescent="0.25">
      <c r="D537" s="144"/>
    </row>
    <row r="538" spans="4:4" ht="15.75" customHeight="1" x14ac:dyDescent="0.25">
      <c r="D538" s="144"/>
    </row>
    <row r="539" spans="4:4" ht="15.75" customHeight="1" x14ac:dyDescent="0.25">
      <c r="D539" s="144"/>
    </row>
    <row r="540" spans="4:4" ht="15.75" customHeight="1" x14ac:dyDescent="0.25">
      <c r="D540" s="144"/>
    </row>
    <row r="541" spans="4:4" ht="15.75" customHeight="1" x14ac:dyDescent="0.25">
      <c r="D541" s="144"/>
    </row>
    <row r="542" spans="4:4" ht="15.75" customHeight="1" x14ac:dyDescent="0.25">
      <c r="D542" s="144"/>
    </row>
    <row r="543" spans="4:4" ht="15.75" customHeight="1" x14ac:dyDescent="0.25">
      <c r="D543" s="144"/>
    </row>
    <row r="544" spans="4:4" ht="15.75" customHeight="1" x14ac:dyDescent="0.25">
      <c r="D544" s="144"/>
    </row>
    <row r="545" spans="4:4" ht="15.75" customHeight="1" x14ac:dyDescent="0.25">
      <c r="D545" s="144"/>
    </row>
    <row r="546" spans="4:4" ht="15.75" customHeight="1" x14ac:dyDescent="0.25">
      <c r="D546" s="144"/>
    </row>
    <row r="547" spans="4:4" ht="15.75" customHeight="1" x14ac:dyDescent="0.25">
      <c r="D547" s="144"/>
    </row>
    <row r="548" spans="4:4" ht="15.75" customHeight="1" x14ac:dyDescent="0.25">
      <c r="D548" s="144"/>
    </row>
    <row r="549" spans="4:4" ht="15.75" customHeight="1" x14ac:dyDescent="0.25">
      <c r="D549" s="144"/>
    </row>
    <row r="550" spans="4:4" ht="15.75" customHeight="1" x14ac:dyDescent="0.25">
      <c r="D550" s="144"/>
    </row>
    <row r="551" spans="4:4" ht="15.75" customHeight="1" x14ac:dyDescent="0.25">
      <c r="D551" s="144"/>
    </row>
    <row r="552" spans="4:4" ht="15.75" customHeight="1" x14ac:dyDescent="0.25">
      <c r="D552" s="144"/>
    </row>
    <row r="553" spans="4:4" ht="15.75" customHeight="1" x14ac:dyDescent="0.25">
      <c r="D553" s="144"/>
    </row>
    <row r="554" spans="4:4" ht="15.75" customHeight="1" x14ac:dyDescent="0.25">
      <c r="D554" s="144"/>
    </row>
    <row r="555" spans="4:4" ht="15.75" customHeight="1" x14ac:dyDescent="0.25">
      <c r="D555" s="144"/>
    </row>
    <row r="556" spans="4:4" ht="15.75" customHeight="1" x14ac:dyDescent="0.25">
      <c r="D556" s="144"/>
    </row>
    <row r="557" spans="4:4" ht="15.75" customHeight="1" x14ac:dyDescent="0.25">
      <c r="D557" s="144"/>
    </row>
    <row r="558" spans="4:4" ht="15.75" customHeight="1" x14ac:dyDescent="0.25">
      <c r="D558" s="144"/>
    </row>
    <row r="559" spans="4:4" ht="15.75" customHeight="1" x14ac:dyDescent="0.25">
      <c r="D559" s="144"/>
    </row>
    <row r="560" spans="4:4" ht="15.75" customHeight="1" x14ac:dyDescent="0.25">
      <c r="D560" s="144"/>
    </row>
    <row r="561" spans="4:4" ht="15.75" customHeight="1" x14ac:dyDescent="0.25">
      <c r="D561" s="144"/>
    </row>
    <row r="562" spans="4:4" ht="15.75" customHeight="1" x14ac:dyDescent="0.25">
      <c r="D562" s="144"/>
    </row>
    <row r="563" spans="4:4" ht="15.75" customHeight="1" x14ac:dyDescent="0.25">
      <c r="D563" s="144"/>
    </row>
    <row r="564" spans="4:4" ht="15.75" customHeight="1" x14ac:dyDescent="0.25">
      <c r="D564" s="144"/>
    </row>
    <row r="565" spans="4:4" ht="15.75" customHeight="1" x14ac:dyDescent="0.25">
      <c r="D565" s="144"/>
    </row>
    <row r="566" spans="4:4" ht="15.75" customHeight="1" x14ac:dyDescent="0.25">
      <c r="D566" s="144"/>
    </row>
    <row r="567" spans="4:4" ht="15.75" customHeight="1" x14ac:dyDescent="0.25">
      <c r="D567" s="144"/>
    </row>
    <row r="568" spans="4:4" ht="15.75" customHeight="1" x14ac:dyDescent="0.25">
      <c r="D568" s="144"/>
    </row>
    <row r="569" spans="4:4" ht="15.75" customHeight="1" x14ac:dyDescent="0.25">
      <c r="D569" s="144"/>
    </row>
    <row r="570" spans="4:4" ht="15.75" customHeight="1" x14ac:dyDescent="0.25">
      <c r="D570" s="144"/>
    </row>
    <row r="571" spans="4:4" ht="15.75" customHeight="1" x14ac:dyDescent="0.25">
      <c r="D571" s="144"/>
    </row>
    <row r="572" spans="4:4" ht="15.75" customHeight="1" x14ac:dyDescent="0.25">
      <c r="D572" s="144"/>
    </row>
    <row r="573" spans="4:4" ht="15.75" customHeight="1" x14ac:dyDescent="0.25">
      <c r="D573" s="144"/>
    </row>
    <row r="574" spans="4:4" ht="15.75" customHeight="1" x14ac:dyDescent="0.25">
      <c r="D574" s="144"/>
    </row>
    <row r="575" spans="4:4" ht="15.75" customHeight="1" x14ac:dyDescent="0.25">
      <c r="D575" s="144"/>
    </row>
    <row r="576" spans="4:4" ht="15.75" customHeight="1" x14ac:dyDescent="0.25">
      <c r="D576" s="144"/>
    </row>
    <row r="577" spans="4:4" ht="15.75" customHeight="1" x14ac:dyDescent="0.25">
      <c r="D577" s="144"/>
    </row>
    <row r="578" spans="4:4" ht="15.75" customHeight="1" x14ac:dyDescent="0.25">
      <c r="D578" s="144"/>
    </row>
    <row r="579" spans="4:4" ht="15.75" customHeight="1" x14ac:dyDescent="0.25">
      <c r="D579" s="144"/>
    </row>
    <row r="580" spans="4:4" ht="15.75" customHeight="1" x14ac:dyDescent="0.25">
      <c r="D580" s="144"/>
    </row>
    <row r="581" spans="4:4" ht="15.75" customHeight="1" x14ac:dyDescent="0.25">
      <c r="D581" s="144"/>
    </row>
    <row r="582" spans="4:4" ht="15.75" customHeight="1" x14ac:dyDescent="0.25">
      <c r="D582" s="144"/>
    </row>
    <row r="583" spans="4:4" ht="15.75" customHeight="1" x14ac:dyDescent="0.25">
      <c r="D583" s="144"/>
    </row>
    <row r="584" spans="4:4" ht="15.75" customHeight="1" x14ac:dyDescent="0.25">
      <c r="D584" s="144"/>
    </row>
    <row r="585" spans="4:4" ht="15.75" customHeight="1" x14ac:dyDescent="0.25">
      <c r="D585" s="144"/>
    </row>
    <row r="586" spans="4:4" ht="15.75" customHeight="1" x14ac:dyDescent="0.25">
      <c r="D586" s="144"/>
    </row>
    <row r="587" spans="4:4" ht="15.75" customHeight="1" x14ac:dyDescent="0.25">
      <c r="D587" s="144"/>
    </row>
    <row r="588" spans="4:4" ht="15.75" customHeight="1" x14ac:dyDescent="0.25">
      <c r="D588" s="144"/>
    </row>
    <row r="589" spans="4:4" ht="15.75" customHeight="1" x14ac:dyDescent="0.25">
      <c r="D589" s="144"/>
    </row>
    <row r="590" spans="4:4" ht="15.75" customHeight="1" x14ac:dyDescent="0.25">
      <c r="D590" s="144"/>
    </row>
    <row r="591" spans="4:4" ht="15.75" customHeight="1" x14ac:dyDescent="0.25">
      <c r="D591" s="144"/>
    </row>
    <row r="592" spans="4:4" ht="15.75" customHeight="1" x14ac:dyDescent="0.25">
      <c r="D592" s="144"/>
    </row>
    <row r="593" spans="4:4" ht="15.75" customHeight="1" x14ac:dyDescent="0.25">
      <c r="D593" s="144"/>
    </row>
    <row r="594" spans="4:4" ht="15.75" customHeight="1" x14ac:dyDescent="0.25">
      <c r="D594" s="144"/>
    </row>
    <row r="595" spans="4:4" ht="15.75" customHeight="1" x14ac:dyDescent="0.25">
      <c r="D595" s="144"/>
    </row>
    <row r="596" spans="4:4" ht="15.75" customHeight="1" x14ac:dyDescent="0.25">
      <c r="D596" s="144"/>
    </row>
    <row r="597" spans="4:4" ht="15.75" customHeight="1" x14ac:dyDescent="0.25">
      <c r="D597" s="144"/>
    </row>
    <row r="598" spans="4:4" ht="15.75" customHeight="1" x14ac:dyDescent="0.25">
      <c r="D598" s="144"/>
    </row>
    <row r="599" spans="4:4" ht="15.75" customHeight="1" x14ac:dyDescent="0.25">
      <c r="D599" s="144"/>
    </row>
    <row r="600" spans="4:4" ht="15.75" customHeight="1" x14ac:dyDescent="0.25">
      <c r="D600" s="144"/>
    </row>
    <row r="601" spans="4:4" ht="15.75" customHeight="1" x14ac:dyDescent="0.25">
      <c r="D601" s="144"/>
    </row>
    <row r="602" spans="4:4" ht="15.75" customHeight="1" x14ac:dyDescent="0.25">
      <c r="D602" s="144"/>
    </row>
    <row r="603" spans="4:4" ht="15.75" customHeight="1" x14ac:dyDescent="0.25">
      <c r="D603" s="144"/>
    </row>
    <row r="604" spans="4:4" ht="15.75" customHeight="1" x14ac:dyDescent="0.25">
      <c r="D604" s="144"/>
    </row>
    <row r="605" spans="4:4" ht="15.75" customHeight="1" x14ac:dyDescent="0.25">
      <c r="D605" s="144"/>
    </row>
    <row r="606" spans="4:4" ht="15.75" customHeight="1" x14ac:dyDescent="0.25">
      <c r="D606" s="144"/>
    </row>
    <row r="607" spans="4:4" ht="15.75" customHeight="1" x14ac:dyDescent="0.25">
      <c r="D607" s="144"/>
    </row>
    <row r="608" spans="4:4" ht="15.75" customHeight="1" x14ac:dyDescent="0.25">
      <c r="D608" s="144"/>
    </row>
    <row r="609" spans="4:4" ht="15.75" customHeight="1" x14ac:dyDescent="0.25">
      <c r="D609" s="144"/>
    </row>
    <row r="610" spans="4:4" ht="15.75" customHeight="1" x14ac:dyDescent="0.25">
      <c r="D610" s="144"/>
    </row>
    <row r="611" spans="4:4" ht="15.75" customHeight="1" x14ac:dyDescent="0.25">
      <c r="D611" s="144"/>
    </row>
    <row r="612" spans="4:4" ht="15.75" customHeight="1" x14ac:dyDescent="0.25">
      <c r="D612" s="144"/>
    </row>
    <row r="613" spans="4:4" ht="15.75" customHeight="1" x14ac:dyDescent="0.25">
      <c r="D613" s="144"/>
    </row>
    <row r="614" spans="4:4" ht="15.75" customHeight="1" x14ac:dyDescent="0.25">
      <c r="D614" s="144"/>
    </row>
    <row r="615" spans="4:4" ht="15.75" customHeight="1" x14ac:dyDescent="0.25">
      <c r="D615" s="144"/>
    </row>
    <row r="616" spans="4:4" ht="15.75" customHeight="1" x14ac:dyDescent="0.25">
      <c r="D616" s="144"/>
    </row>
    <row r="617" spans="4:4" ht="15.75" customHeight="1" x14ac:dyDescent="0.25">
      <c r="D617" s="144"/>
    </row>
    <row r="618" spans="4:4" ht="15.75" customHeight="1" x14ac:dyDescent="0.25">
      <c r="D618" s="144"/>
    </row>
    <row r="619" spans="4:4" ht="15.75" customHeight="1" x14ac:dyDescent="0.25">
      <c r="D619" s="144"/>
    </row>
    <row r="620" spans="4:4" ht="15.75" customHeight="1" x14ac:dyDescent="0.25">
      <c r="D620" s="144"/>
    </row>
    <row r="621" spans="4:4" ht="15.75" customHeight="1" x14ac:dyDescent="0.25">
      <c r="D621" s="144"/>
    </row>
    <row r="622" spans="4:4" ht="15.75" customHeight="1" x14ac:dyDescent="0.25">
      <c r="D622" s="144"/>
    </row>
    <row r="623" spans="4:4" ht="15.75" customHeight="1" x14ac:dyDescent="0.25">
      <c r="D623" s="144"/>
    </row>
    <row r="624" spans="4:4" ht="15.75" customHeight="1" x14ac:dyDescent="0.25">
      <c r="D624" s="144"/>
    </row>
    <row r="625" spans="4:4" ht="15.75" customHeight="1" x14ac:dyDescent="0.25">
      <c r="D625" s="144"/>
    </row>
    <row r="626" spans="4:4" ht="15.75" customHeight="1" x14ac:dyDescent="0.25">
      <c r="D626" s="144"/>
    </row>
    <row r="627" spans="4:4" ht="15.75" customHeight="1" x14ac:dyDescent="0.25">
      <c r="D627" s="144"/>
    </row>
    <row r="628" spans="4:4" ht="15.75" customHeight="1" x14ac:dyDescent="0.25">
      <c r="D628" s="144"/>
    </row>
    <row r="629" spans="4:4" ht="15.75" customHeight="1" x14ac:dyDescent="0.25">
      <c r="D629" s="144"/>
    </row>
    <row r="630" spans="4:4" ht="15.75" customHeight="1" x14ac:dyDescent="0.25">
      <c r="D630" s="144"/>
    </row>
    <row r="631" spans="4:4" ht="15.75" customHeight="1" x14ac:dyDescent="0.25">
      <c r="D631" s="144"/>
    </row>
    <row r="632" spans="4:4" ht="15.75" customHeight="1" x14ac:dyDescent="0.25">
      <c r="D632" s="144"/>
    </row>
    <row r="633" spans="4:4" ht="15.75" customHeight="1" x14ac:dyDescent="0.25">
      <c r="D633" s="144"/>
    </row>
    <row r="634" spans="4:4" ht="15.75" customHeight="1" x14ac:dyDescent="0.25">
      <c r="D634" s="144"/>
    </row>
    <row r="635" spans="4:4" ht="15.75" customHeight="1" x14ac:dyDescent="0.25">
      <c r="D635" s="144"/>
    </row>
    <row r="636" spans="4:4" ht="15.75" customHeight="1" x14ac:dyDescent="0.25">
      <c r="D636" s="144"/>
    </row>
    <row r="637" spans="4:4" ht="15.75" customHeight="1" x14ac:dyDescent="0.25">
      <c r="D637" s="144"/>
    </row>
    <row r="638" spans="4:4" ht="15.75" customHeight="1" x14ac:dyDescent="0.25">
      <c r="D638" s="144"/>
    </row>
    <row r="639" spans="4:4" ht="15.75" customHeight="1" x14ac:dyDescent="0.25">
      <c r="D639" s="144"/>
    </row>
    <row r="640" spans="4:4" ht="15.75" customHeight="1" x14ac:dyDescent="0.25">
      <c r="D640" s="144"/>
    </row>
    <row r="641" spans="4:4" ht="15.75" customHeight="1" x14ac:dyDescent="0.25">
      <c r="D641" s="144"/>
    </row>
    <row r="642" spans="4:4" ht="15.75" customHeight="1" x14ac:dyDescent="0.25">
      <c r="D642" s="144"/>
    </row>
    <row r="643" spans="4:4" ht="15.75" customHeight="1" x14ac:dyDescent="0.25">
      <c r="D643" s="144"/>
    </row>
    <row r="644" spans="4:4" ht="15.75" customHeight="1" x14ac:dyDescent="0.25">
      <c r="D644" s="144"/>
    </row>
    <row r="645" spans="4:4" ht="15.75" customHeight="1" x14ac:dyDescent="0.25">
      <c r="D645" s="144"/>
    </row>
    <row r="646" spans="4:4" ht="15.75" customHeight="1" x14ac:dyDescent="0.25">
      <c r="D646" s="144"/>
    </row>
    <row r="647" spans="4:4" ht="15.75" customHeight="1" x14ac:dyDescent="0.25">
      <c r="D647" s="144"/>
    </row>
    <row r="648" spans="4:4" ht="15.75" customHeight="1" x14ac:dyDescent="0.25">
      <c r="D648" s="144"/>
    </row>
    <row r="649" spans="4:4" ht="15.75" customHeight="1" x14ac:dyDescent="0.25">
      <c r="D649" s="144"/>
    </row>
    <row r="650" spans="4:4" ht="15.75" customHeight="1" x14ac:dyDescent="0.25">
      <c r="D650" s="144"/>
    </row>
    <row r="651" spans="4:4" ht="15.75" customHeight="1" x14ac:dyDescent="0.25">
      <c r="D651" s="144"/>
    </row>
    <row r="652" spans="4:4" ht="15.75" customHeight="1" x14ac:dyDescent="0.25">
      <c r="D652" s="144"/>
    </row>
    <row r="653" spans="4:4" ht="15.75" customHeight="1" x14ac:dyDescent="0.25">
      <c r="D653" s="144"/>
    </row>
    <row r="654" spans="4:4" ht="15.75" customHeight="1" x14ac:dyDescent="0.25">
      <c r="D654" s="144"/>
    </row>
    <row r="655" spans="4:4" ht="15.75" customHeight="1" x14ac:dyDescent="0.25">
      <c r="D655" s="144"/>
    </row>
    <row r="656" spans="4:4" ht="15.75" customHeight="1" x14ac:dyDescent="0.25">
      <c r="D656" s="144"/>
    </row>
    <row r="657" spans="4:4" ht="15.75" customHeight="1" x14ac:dyDescent="0.25">
      <c r="D657" s="144"/>
    </row>
    <row r="658" spans="4:4" ht="15.75" customHeight="1" x14ac:dyDescent="0.25">
      <c r="D658" s="144"/>
    </row>
    <row r="659" spans="4:4" ht="15.75" customHeight="1" x14ac:dyDescent="0.25">
      <c r="D659" s="144"/>
    </row>
    <row r="660" spans="4:4" ht="15.75" customHeight="1" x14ac:dyDescent="0.25">
      <c r="D660" s="144"/>
    </row>
    <row r="661" spans="4:4" ht="15.75" customHeight="1" x14ac:dyDescent="0.25">
      <c r="D661" s="144"/>
    </row>
    <row r="662" spans="4:4" ht="15.75" customHeight="1" x14ac:dyDescent="0.25">
      <c r="D662" s="144"/>
    </row>
    <row r="663" spans="4:4" ht="15.75" customHeight="1" x14ac:dyDescent="0.25">
      <c r="D663" s="144"/>
    </row>
    <row r="664" spans="4:4" ht="15.75" customHeight="1" x14ac:dyDescent="0.25">
      <c r="D664" s="144"/>
    </row>
    <row r="665" spans="4:4" ht="15.75" customHeight="1" x14ac:dyDescent="0.25">
      <c r="D665" s="144"/>
    </row>
    <row r="666" spans="4:4" ht="15.75" customHeight="1" x14ac:dyDescent="0.25">
      <c r="D666" s="144"/>
    </row>
    <row r="667" spans="4:4" ht="15.75" customHeight="1" x14ac:dyDescent="0.25">
      <c r="D667" s="144"/>
    </row>
    <row r="668" spans="4:4" ht="15.75" customHeight="1" x14ac:dyDescent="0.25">
      <c r="D668" s="144"/>
    </row>
    <row r="669" spans="4:4" ht="15.75" customHeight="1" x14ac:dyDescent="0.25">
      <c r="D669" s="144"/>
    </row>
    <row r="670" spans="4:4" ht="15.75" customHeight="1" x14ac:dyDescent="0.25">
      <c r="D670" s="144"/>
    </row>
    <row r="671" spans="4:4" ht="15.75" customHeight="1" x14ac:dyDescent="0.25">
      <c r="D671" s="144"/>
    </row>
    <row r="672" spans="4:4" ht="15.75" customHeight="1" x14ac:dyDescent="0.25">
      <c r="D672" s="144"/>
    </row>
    <row r="673" spans="4:4" ht="15.75" customHeight="1" x14ac:dyDescent="0.25">
      <c r="D673" s="144"/>
    </row>
    <row r="674" spans="4:4" ht="15.75" customHeight="1" x14ac:dyDescent="0.25">
      <c r="D674" s="144"/>
    </row>
    <row r="675" spans="4:4" ht="15.75" customHeight="1" x14ac:dyDescent="0.25">
      <c r="D675" s="144"/>
    </row>
    <row r="676" spans="4:4" ht="15.75" customHeight="1" x14ac:dyDescent="0.25">
      <c r="D676" s="144"/>
    </row>
    <row r="677" spans="4:4" ht="15.75" customHeight="1" x14ac:dyDescent="0.25">
      <c r="D677" s="144"/>
    </row>
    <row r="678" spans="4:4" ht="15.75" customHeight="1" x14ac:dyDescent="0.25">
      <c r="D678" s="144"/>
    </row>
    <row r="679" spans="4:4" ht="15.75" customHeight="1" x14ac:dyDescent="0.25">
      <c r="D679" s="144"/>
    </row>
    <row r="680" spans="4:4" ht="15.75" customHeight="1" x14ac:dyDescent="0.25">
      <c r="D680" s="144"/>
    </row>
    <row r="681" spans="4:4" ht="15.75" customHeight="1" x14ac:dyDescent="0.25">
      <c r="D681" s="144"/>
    </row>
    <row r="682" spans="4:4" ht="15.75" customHeight="1" x14ac:dyDescent="0.25">
      <c r="D682" s="144"/>
    </row>
    <row r="683" spans="4:4" ht="15.75" customHeight="1" x14ac:dyDescent="0.25">
      <c r="D683" s="144"/>
    </row>
    <row r="684" spans="4:4" ht="15.75" customHeight="1" x14ac:dyDescent="0.25">
      <c r="D684" s="144"/>
    </row>
    <row r="685" spans="4:4" ht="15.75" customHeight="1" x14ac:dyDescent="0.25">
      <c r="D685" s="144"/>
    </row>
    <row r="686" spans="4:4" ht="15.75" customHeight="1" x14ac:dyDescent="0.25">
      <c r="D686" s="144"/>
    </row>
    <row r="687" spans="4:4" ht="15.75" customHeight="1" x14ac:dyDescent="0.25">
      <c r="D687" s="144"/>
    </row>
    <row r="688" spans="4:4" ht="15.75" customHeight="1" x14ac:dyDescent="0.25">
      <c r="D688" s="144"/>
    </row>
    <row r="689" spans="4:4" ht="15.75" customHeight="1" x14ac:dyDescent="0.25">
      <c r="D689" s="144"/>
    </row>
    <row r="690" spans="4:4" ht="15.75" customHeight="1" x14ac:dyDescent="0.25">
      <c r="D690" s="144"/>
    </row>
    <row r="691" spans="4:4" ht="15.75" customHeight="1" x14ac:dyDescent="0.25">
      <c r="D691" s="144"/>
    </row>
    <row r="692" spans="4:4" ht="15.75" customHeight="1" x14ac:dyDescent="0.25">
      <c r="D692" s="144"/>
    </row>
    <row r="693" spans="4:4" ht="15.75" customHeight="1" x14ac:dyDescent="0.25">
      <c r="D693" s="144"/>
    </row>
    <row r="694" spans="4:4" ht="15.75" customHeight="1" x14ac:dyDescent="0.25">
      <c r="D694" s="144"/>
    </row>
    <row r="695" spans="4:4" ht="15.75" customHeight="1" x14ac:dyDescent="0.25">
      <c r="D695" s="144"/>
    </row>
    <row r="696" spans="4:4" ht="15.75" customHeight="1" x14ac:dyDescent="0.25">
      <c r="D696" s="144"/>
    </row>
    <row r="697" spans="4:4" ht="15.75" customHeight="1" x14ac:dyDescent="0.25">
      <c r="D697" s="144"/>
    </row>
    <row r="698" spans="4:4" ht="15.75" customHeight="1" x14ac:dyDescent="0.25">
      <c r="D698" s="144"/>
    </row>
    <row r="699" spans="4:4" ht="15.75" customHeight="1" x14ac:dyDescent="0.25">
      <c r="D699" s="144"/>
    </row>
    <row r="700" spans="4:4" ht="15.75" customHeight="1" x14ac:dyDescent="0.25">
      <c r="D700" s="144"/>
    </row>
    <row r="701" spans="4:4" ht="15.75" customHeight="1" x14ac:dyDescent="0.25">
      <c r="D701" s="144"/>
    </row>
    <row r="702" spans="4:4" ht="15.75" customHeight="1" x14ac:dyDescent="0.25">
      <c r="D702" s="144"/>
    </row>
    <row r="703" spans="4:4" ht="15.75" customHeight="1" x14ac:dyDescent="0.25">
      <c r="D703" s="144"/>
    </row>
    <row r="704" spans="4:4" ht="15.75" customHeight="1" x14ac:dyDescent="0.25">
      <c r="D704" s="144"/>
    </row>
    <row r="705" spans="4:4" ht="15.75" customHeight="1" x14ac:dyDescent="0.25">
      <c r="D705" s="144"/>
    </row>
    <row r="706" spans="4:4" ht="15.75" customHeight="1" x14ac:dyDescent="0.25">
      <c r="D706" s="144"/>
    </row>
    <row r="707" spans="4:4" ht="15.75" customHeight="1" x14ac:dyDescent="0.25">
      <c r="D707" s="144"/>
    </row>
    <row r="708" spans="4:4" ht="15.75" customHeight="1" x14ac:dyDescent="0.25">
      <c r="D708" s="144"/>
    </row>
    <row r="709" spans="4:4" ht="15.75" customHeight="1" x14ac:dyDescent="0.25">
      <c r="D709" s="144"/>
    </row>
    <row r="710" spans="4:4" ht="15.75" customHeight="1" x14ac:dyDescent="0.25">
      <c r="D710" s="144"/>
    </row>
    <row r="711" spans="4:4" ht="15.75" customHeight="1" x14ac:dyDescent="0.25">
      <c r="D711" s="144"/>
    </row>
    <row r="712" spans="4:4" ht="15.75" customHeight="1" x14ac:dyDescent="0.25">
      <c r="D712" s="144"/>
    </row>
    <row r="713" spans="4:4" ht="15.75" customHeight="1" x14ac:dyDescent="0.25">
      <c r="D713" s="144"/>
    </row>
    <row r="714" spans="4:4" ht="15.75" customHeight="1" x14ac:dyDescent="0.25">
      <c r="D714" s="144"/>
    </row>
    <row r="715" spans="4:4" ht="15.75" customHeight="1" x14ac:dyDescent="0.25">
      <c r="D715" s="144"/>
    </row>
    <row r="716" spans="4:4" ht="15.75" customHeight="1" x14ac:dyDescent="0.25">
      <c r="D716" s="144"/>
    </row>
    <row r="717" spans="4:4" ht="15.75" customHeight="1" x14ac:dyDescent="0.25">
      <c r="D717" s="144"/>
    </row>
    <row r="718" spans="4:4" ht="15.75" customHeight="1" x14ac:dyDescent="0.25">
      <c r="D718" s="144"/>
    </row>
    <row r="719" spans="4:4" ht="15.75" customHeight="1" x14ac:dyDescent="0.25">
      <c r="D719" s="144"/>
    </row>
    <row r="720" spans="4:4" ht="15.75" customHeight="1" x14ac:dyDescent="0.25">
      <c r="D720" s="144"/>
    </row>
    <row r="721" spans="4:4" ht="15.75" customHeight="1" x14ac:dyDescent="0.25">
      <c r="D721" s="144"/>
    </row>
    <row r="722" spans="4:4" ht="15.75" customHeight="1" x14ac:dyDescent="0.25">
      <c r="D722" s="144"/>
    </row>
    <row r="723" spans="4:4" ht="15.75" customHeight="1" x14ac:dyDescent="0.25">
      <c r="D723" s="144"/>
    </row>
    <row r="724" spans="4:4" ht="15.75" customHeight="1" x14ac:dyDescent="0.25">
      <c r="D724" s="144"/>
    </row>
    <row r="725" spans="4:4" ht="15.75" customHeight="1" x14ac:dyDescent="0.25">
      <c r="D725" s="144"/>
    </row>
    <row r="726" spans="4:4" ht="15.75" customHeight="1" x14ac:dyDescent="0.25">
      <c r="D726" s="144"/>
    </row>
    <row r="727" spans="4:4" ht="15.75" customHeight="1" x14ac:dyDescent="0.25">
      <c r="D727" s="144"/>
    </row>
    <row r="728" spans="4:4" ht="15.75" customHeight="1" x14ac:dyDescent="0.25">
      <c r="D728" s="144"/>
    </row>
    <row r="729" spans="4:4" ht="15.75" customHeight="1" x14ac:dyDescent="0.25">
      <c r="D729" s="144"/>
    </row>
    <row r="730" spans="4:4" ht="15.75" customHeight="1" x14ac:dyDescent="0.25">
      <c r="D730" s="144"/>
    </row>
    <row r="731" spans="4:4" ht="15.75" customHeight="1" x14ac:dyDescent="0.25">
      <c r="D731" s="144"/>
    </row>
    <row r="732" spans="4:4" ht="15.75" customHeight="1" x14ac:dyDescent="0.25">
      <c r="D732" s="144"/>
    </row>
    <row r="733" spans="4:4" ht="15.75" customHeight="1" x14ac:dyDescent="0.25">
      <c r="D733" s="144"/>
    </row>
    <row r="734" spans="4:4" ht="15.75" customHeight="1" x14ac:dyDescent="0.25">
      <c r="D734" s="144"/>
    </row>
    <row r="735" spans="4:4" ht="15.75" customHeight="1" x14ac:dyDescent="0.25">
      <c r="D735" s="144"/>
    </row>
    <row r="736" spans="4:4" ht="15.75" customHeight="1" x14ac:dyDescent="0.25">
      <c r="D736" s="144"/>
    </row>
    <row r="737" spans="4:4" ht="15.75" customHeight="1" x14ac:dyDescent="0.25">
      <c r="D737" s="144"/>
    </row>
    <row r="738" spans="4:4" ht="15.75" customHeight="1" x14ac:dyDescent="0.25">
      <c r="D738" s="144"/>
    </row>
    <row r="739" spans="4:4" ht="15.75" customHeight="1" x14ac:dyDescent="0.25">
      <c r="D739" s="144"/>
    </row>
    <row r="740" spans="4:4" ht="15.75" customHeight="1" x14ac:dyDescent="0.25">
      <c r="D740" s="144"/>
    </row>
    <row r="741" spans="4:4" ht="15.75" customHeight="1" x14ac:dyDescent="0.25">
      <c r="D741" s="144"/>
    </row>
    <row r="742" spans="4:4" ht="15.75" customHeight="1" x14ac:dyDescent="0.25">
      <c r="D742" s="144"/>
    </row>
    <row r="743" spans="4:4" ht="15.75" customHeight="1" x14ac:dyDescent="0.25">
      <c r="D743" s="144"/>
    </row>
    <row r="744" spans="4:4" ht="15.75" customHeight="1" x14ac:dyDescent="0.25">
      <c r="D744" s="144"/>
    </row>
    <row r="745" spans="4:4" ht="15.75" customHeight="1" x14ac:dyDescent="0.25">
      <c r="D745" s="144"/>
    </row>
    <row r="746" spans="4:4" ht="15.75" customHeight="1" x14ac:dyDescent="0.25">
      <c r="D746" s="144"/>
    </row>
    <row r="747" spans="4:4" ht="15.75" customHeight="1" x14ac:dyDescent="0.25">
      <c r="D747" s="144"/>
    </row>
    <row r="748" spans="4:4" ht="15.75" customHeight="1" x14ac:dyDescent="0.25">
      <c r="D748" s="144"/>
    </row>
    <row r="749" spans="4:4" ht="15.75" customHeight="1" x14ac:dyDescent="0.25">
      <c r="D749" s="144"/>
    </row>
    <row r="750" spans="4:4" ht="15.75" customHeight="1" x14ac:dyDescent="0.25">
      <c r="D750" s="144"/>
    </row>
    <row r="751" spans="4:4" ht="15.75" customHeight="1" x14ac:dyDescent="0.25">
      <c r="D751" s="144"/>
    </row>
    <row r="752" spans="4:4" ht="15.75" customHeight="1" x14ac:dyDescent="0.25">
      <c r="D752" s="144"/>
    </row>
    <row r="753" spans="4:4" ht="15.75" customHeight="1" x14ac:dyDescent="0.25">
      <c r="D753" s="144"/>
    </row>
    <row r="754" spans="4:4" ht="15.75" customHeight="1" x14ac:dyDescent="0.25">
      <c r="D754" s="144"/>
    </row>
    <row r="755" spans="4:4" ht="15.75" customHeight="1" x14ac:dyDescent="0.25">
      <c r="D755" s="144"/>
    </row>
    <row r="756" spans="4:4" ht="15.75" customHeight="1" x14ac:dyDescent="0.25">
      <c r="D756" s="144"/>
    </row>
    <row r="757" spans="4:4" ht="15.75" customHeight="1" x14ac:dyDescent="0.25">
      <c r="D757" s="144"/>
    </row>
    <row r="758" spans="4:4" ht="15.75" customHeight="1" x14ac:dyDescent="0.25">
      <c r="D758" s="144"/>
    </row>
    <row r="759" spans="4:4" ht="15.75" customHeight="1" x14ac:dyDescent="0.25">
      <c r="D759" s="144"/>
    </row>
    <row r="760" spans="4:4" ht="15.75" customHeight="1" x14ac:dyDescent="0.25">
      <c r="D760" s="144"/>
    </row>
    <row r="761" spans="4:4" ht="15.75" customHeight="1" x14ac:dyDescent="0.25">
      <c r="D761" s="144"/>
    </row>
    <row r="762" spans="4:4" ht="15.75" customHeight="1" x14ac:dyDescent="0.25">
      <c r="D762" s="144"/>
    </row>
    <row r="763" spans="4:4" ht="15.75" customHeight="1" x14ac:dyDescent="0.25">
      <c r="D763" s="144"/>
    </row>
    <row r="764" spans="4:4" ht="15.75" customHeight="1" x14ac:dyDescent="0.25">
      <c r="D764" s="144"/>
    </row>
    <row r="765" spans="4:4" ht="15.75" customHeight="1" x14ac:dyDescent="0.25">
      <c r="D765" s="144"/>
    </row>
    <row r="766" spans="4:4" ht="15.75" customHeight="1" x14ac:dyDescent="0.25">
      <c r="D766" s="144"/>
    </row>
    <row r="767" spans="4:4" ht="15.75" customHeight="1" x14ac:dyDescent="0.25">
      <c r="D767" s="144"/>
    </row>
    <row r="768" spans="4:4" ht="15.75" customHeight="1" x14ac:dyDescent="0.25">
      <c r="D768" s="144"/>
    </row>
    <row r="769" spans="4:4" ht="15.75" customHeight="1" x14ac:dyDescent="0.25">
      <c r="D769" s="144"/>
    </row>
    <row r="770" spans="4:4" ht="15.75" customHeight="1" x14ac:dyDescent="0.25">
      <c r="D770" s="144"/>
    </row>
    <row r="771" spans="4:4" ht="15.75" customHeight="1" x14ac:dyDescent="0.25">
      <c r="D771" s="144"/>
    </row>
    <row r="772" spans="4:4" ht="15.75" customHeight="1" x14ac:dyDescent="0.25">
      <c r="D772" s="144"/>
    </row>
    <row r="773" spans="4:4" ht="15.75" customHeight="1" x14ac:dyDescent="0.25">
      <c r="D773" s="144"/>
    </row>
    <row r="774" spans="4:4" ht="15.75" customHeight="1" x14ac:dyDescent="0.25">
      <c r="D774" s="144"/>
    </row>
    <row r="775" spans="4:4" ht="15.75" customHeight="1" x14ac:dyDescent="0.25">
      <c r="D775" s="144"/>
    </row>
    <row r="776" spans="4:4" ht="15.75" customHeight="1" x14ac:dyDescent="0.25">
      <c r="D776" s="144"/>
    </row>
    <row r="777" spans="4:4" ht="15.75" customHeight="1" x14ac:dyDescent="0.25">
      <c r="D777" s="144"/>
    </row>
    <row r="778" spans="4:4" ht="15.75" customHeight="1" x14ac:dyDescent="0.25">
      <c r="D778" s="144"/>
    </row>
    <row r="779" spans="4:4" ht="15.75" customHeight="1" x14ac:dyDescent="0.25">
      <c r="D779" s="144"/>
    </row>
    <row r="780" spans="4:4" ht="15.75" customHeight="1" x14ac:dyDescent="0.25">
      <c r="D780" s="144"/>
    </row>
    <row r="781" spans="4:4" ht="15.75" customHeight="1" x14ac:dyDescent="0.25">
      <c r="D781" s="144"/>
    </row>
    <row r="782" spans="4:4" ht="15.75" customHeight="1" x14ac:dyDescent="0.25">
      <c r="D782" s="144"/>
    </row>
    <row r="783" spans="4:4" ht="15.75" customHeight="1" x14ac:dyDescent="0.25">
      <c r="D783" s="144"/>
    </row>
    <row r="784" spans="4:4" ht="15.75" customHeight="1" x14ac:dyDescent="0.25">
      <c r="D784" s="144"/>
    </row>
    <row r="785" spans="4:4" ht="15.75" customHeight="1" x14ac:dyDescent="0.25">
      <c r="D785" s="144"/>
    </row>
    <row r="786" spans="4:4" ht="15.75" customHeight="1" x14ac:dyDescent="0.25">
      <c r="D786" s="144"/>
    </row>
    <row r="787" spans="4:4" ht="15.75" customHeight="1" x14ac:dyDescent="0.25">
      <c r="D787" s="144"/>
    </row>
    <row r="788" spans="4:4" ht="15.75" customHeight="1" x14ac:dyDescent="0.25">
      <c r="D788" s="144"/>
    </row>
    <row r="789" spans="4:4" ht="15.75" customHeight="1" x14ac:dyDescent="0.25">
      <c r="D789" s="144"/>
    </row>
    <row r="790" spans="4:4" ht="15.75" customHeight="1" x14ac:dyDescent="0.25">
      <c r="D790" s="144"/>
    </row>
    <row r="791" spans="4:4" ht="15.75" customHeight="1" x14ac:dyDescent="0.25">
      <c r="D791" s="144"/>
    </row>
    <row r="792" spans="4:4" ht="15.75" customHeight="1" x14ac:dyDescent="0.25">
      <c r="D792" s="144"/>
    </row>
    <row r="793" spans="4:4" ht="15.75" customHeight="1" x14ac:dyDescent="0.25">
      <c r="D793" s="144"/>
    </row>
    <row r="794" spans="4:4" ht="15.75" customHeight="1" x14ac:dyDescent="0.25">
      <c r="D794" s="144"/>
    </row>
    <row r="795" spans="4:4" ht="15.75" customHeight="1" x14ac:dyDescent="0.25">
      <c r="D795" s="144"/>
    </row>
    <row r="796" spans="4:4" ht="15.75" customHeight="1" x14ac:dyDescent="0.25">
      <c r="D796" s="144"/>
    </row>
    <row r="797" spans="4:4" ht="15.75" customHeight="1" x14ac:dyDescent="0.25">
      <c r="D797" s="144"/>
    </row>
    <row r="798" spans="4:4" ht="15.75" customHeight="1" x14ac:dyDescent="0.25">
      <c r="D798" s="144"/>
    </row>
    <row r="799" spans="4:4" ht="15.75" customHeight="1" x14ac:dyDescent="0.25">
      <c r="D799" s="144"/>
    </row>
    <row r="800" spans="4:4" ht="15.75" customHeight="1" x14ac:dyDescent="0.25">
      <c r="D800" s="144"/>
    </row>
    <row r="801" spans="4:4" ht="15.75" customHeight="1" x14ac:dyDescent="0.25">
      <c r="D801" s="144"/>
    </row>
    <row r="802" spans="4:4" ht="15.75" customHeight="1" x14ac:dyDescent="0.25">
      <c r="D802" s="144"/>
    </row>
    <row r="803" spans="4:4" ht="15.75" customHeight="1" x14ac:dyDescent="0.25">
      <c r="D803" s="144"/>
    </row>
    <row r="804" spans="4:4" ht="15.75" customHeight="1" x14ac:dyDescent="0.25">
      <c r="D804" s="144"/>
    </row>
    <row r="805" spans="4:4" ht="15.75" customHeight="1" x14ac:dyDescent="0.25">
      <c r="D805" s="144"/>
    </row>
    <row r="806" spans="4:4" ht="15.75" customHeight="1" x14ac:dyDescent="0.25">
      <c r="D806" s="144"/>
    </row>
    <row r="807" spans="4:4" ht="15.75" customHeight="1" x14ac:dyDescent="0.25">
      <c r="D807" s="144"/>
    </row>
    <row r="808" spans="4:4" ht="15.75" customHeight="1" x14ac:dyDescent="0.25">
      <c r="D808" s="144"/>
    </row>
    <row r="809" spans="4:4" ht="15.75" customHeight="1" x14ac:dyDescent="0.25">
      <c r="D809" s="144"/>
    </row>
    <row r="810" spans="4:4" ht="15.75" customHeight="1" x14ac:dyDescent="0.25">
      <c r="D810" s="144"/>
    </row>
    <row r="811" spans="4:4" ht="15.75" customHeight="1" x14ac:dyDescent="0.25">
      <c r="D811" s="144"/>
    </row>
    <row r="812" spans="4:4" ht="15.75" customHeight="1" x14ac:dyDescent="0.25">
      <c r="D812" s="144"/>
    </row>
    <row r="813" spans="4:4" ht="15.75" customHeight="1" x14ac:dyDescent="0.25">
      <c r="D813" s="144"/>
    </row>
    <row r="814" spans="4:4" ht="15.75" customHeight="1" x14ac:dyDescent="0.25">
      <c r="D814" s="144"/>
    </row>
    <row r="815" spans="4:4" ht="15.75" customHeight="1" x14ac:dyDescent="0.25">
      <c r="D815" s="144"/>
    </row>
    <row r="816" spans="4:4" ht="15.75" customHeight="1" x14ac:dyDescent="0.25">
      <c r="D816" s="144"/>
    </row>
    <row r="817" spans="4:4" ht="15.75" customHeight="1" x14ac:dyDescent="0.25">
      <c r="D817" s="144"/>
    </row>
    <row r="818" spans="4:4" ht="15.75" customHeight="1" x14ac:dyDescent="0.25">
      <c r="D818" s="144"/>
    </row>
    <row r="819" spans="4:4" ht="15.75" customHeight="1" x14ac:dyDescent="0.25">
      <c r="D819" s="144"/>
    </row>
    <row r="820" spans="4:4" ht="15.75" customHeight="1" x14ac:dyDescent="0.25">
      <c r="D820" s="144"/>
    </row>
    <row r="821" spans="4:4" ht="15.75" customHeight="1" x14ac:dyDescent="0.25">
      <c r="D821" s="144"/>
    </row>
    <row r="822" spans="4:4" ht="15.75" customHeight="1" x14ac:dyDescent="0.25">
      <c r="D822" s="144"/>
    </row>
    <row r="823" spans="4:4" ht="15.75" customHeight="1" x14ac:dyDescent="0.25">
      <c r="D823" s="144"/>
    </row>
    <row r="824" spans="4:4" ht="15.75" customHeight="1" x14ac:dyDescent="0.25">
      <c r="D824" s="144"/>
    </row>
    <row r="825" spans="4:4" ht="15.75" customHeight="1" x14ac:dyDescent="0.25">
      <c r="D825" s="144"/>
    </row>
    <row r="826" spans="4:4" ht="15.75" customHeight="1" x14ac:dyDescent="0.25">
      <c r="D826" s="144"/>
    </row>
    <row r="827" spans="4:4" ht="15.75" customHeight="1" x14ac:dyDescent="0.25">
      <c r="D827" s="144"/>
    </row>
    <row r="828" spans="4:4" ht="15.75" customHeight="1" x14ac:dyDescent="0.25">
      <c r="D828" s="144"/>
    </row>
    <row r="829" spans="4:4" ht="15.75" customHeight="1" x14ac:dyDescent="0.25">
      <c r="D829" s="144"/>
    </row>
    <row r="830" spans="4:4" ht="15.75" customHeight="1" x14ac:dyDescent="0.25">
      <c r="D830" s="144"/>
    </row>
    <row r="831" spans="4:4" ht="15.75" customHeight="1" x14ac:dyDescent="0.25">
      <c r="D831" s="144"/>
    </row>
    <row r="832" spans="4:4" ht="15.75" customHeight="1" x14ac:dyDescent="0.25">
      <c r="D832" s="144"/>
    </row>
    <row r="833" spans="4:4" ht="15.75" customHeight="1" x14ac:dyDescent="0.25">
      <c r="D833" s="144"/>
    </row>
    <row r="834" spans="4:4" ht="15.75" customHeight="1" x14ac:dyDescent="0.25">
      <c r="D834" s="144"/>
    </row>
    <row r="835" spans="4:4" ht="15.75" customHeight="1" x14ac:dyDescent="0.25">
      <c r="D835" s="144"/>
    </row>
    <row r="836" spans="4:4" ht="15.75" customHeight="1" x14ac:dyDescent="0.25">
      <c r="D836" s="144"/>
    </row>
    <row r="837" spans="4:4" ht="15.75" customHeight="1" x14ac:dyDescent="0.25">
      <c r="D837" s="144"/>
    </row>
    <row r="838" spans="4:4" ht="15.75" customHeight="1" x14ac:dyDescent="0.25">
      <c r="D838" s="144"/>
    </row>
    <row r="839" spans="4:4" ht="15.75" customHeight="1" x14ac:dyDescent="0.25">
      <c r="D839" s="144"/>
    </row>
    <row r="840" spans="4:4" ht="15.75" customHeight="1" x14ac:dyDescent="0.25">
      <c r="D840" s="144"/>
    </row>
    <row r="841" spans="4:4" ht="15.75" customHeight="1" x14ac:dyDescent="0.25">
      <c r="D841" s="144"/>
    </row>
    <row r="842" spans="4:4" ht="15.75" customHeight="1" x14ac:dyDescent="0.25">
      <c r="D842" s="144"/>
    </row>
    <row r="843" spans="4:4" ht="15.75" customHeight="1" x14ac:dyDescent="0.25">
      <c r="D843" s="144"/>
    </row>
    <row r="844" spans="4:4" ht="15.75" customHeight="1" x14ac:dyDescent="0.25">
      <c r="D844" s="144"/>
    </row>
    <row r="845" spans="4:4" ht="15.75" customHeight="1" x14ac:dyDescent="0.25">
      <c r="D845" s="144"/>
    </row>
    <row r="846" spans="4:4" ht="15.75" customHeight="1" x14ac:dyDescent="0.25">
      <c r="D846" s="144"/>
    </row>
    <row r="847" spans="4:4" ht="15.75" customHeight="1" x14ac:dyDescent="0.25">
      <c r="D847" s="144"/>
    </row>
    <row r="848" spans="4:4" ht="15.75" customHeight="1" x14ac:dyDescent="0.25">
      <c r="D848" s="144"/>
    </row>
    <row r="849" spans="4:4" ht="15.75" customHeight="1" x14ac:dyDescent="0.25">
      <c r="D849" s="144"/>
    </row>
    <row r="850" spans="4:4" ht="15.75" customHeight="1" x14ac:dyDescent="0.25">
      <c r="D850" s="144"/>
    </row>
    <row r="851" spans="4:4" ht="15.75" customHeight="1" x14ac:dyDescent="0.25">
      <c r="D851" s="144"/>
    </row>
    <row r="852" spans="4:4" ht="15.75" customHeight="1" x14ac:dyDescent="0.25">
      <c r="D852" s="144"/>
    </row>
    <row r="853" spans="4:4" ht="15.75" customHeight="1" x14ac:dyDescent="0.25">
      <c r="D853" s="144"/>
    </row>
    <row r="854" spans="4:4" ht="15.75" customHeight="1" x14ac:dyDescent="0.25">
      <c r="D854" s="144"/>
    </row>
    <row r="855" spans="4:4" ht="15.75" customHeight="1" x14ac:dyDescent="0.25">
      <c r="D855" s="144"/>
    </row>
    <row r="856" spans="4:4" ht="15.75" customHeight="1" x14ac:dyDescent="0.25">
      <c r="D856" s="144"/>
    </row>
    <row r="857" spans="4:4" ht="15.75" customHeight="1" x14ac:dyDescent="0.25">
      <c r="D857" s="144"/>
    </row>
    <row r="858" spans="4:4" ht="15.75" customHeight="1" x14ac:dyDescent="0.25">
      <c r="D858" s="144"/>
    </row>
    <row r="859" spans="4:4" ht="15.75" customHeight="1" x14ac:dyDescent="0.25">
      <c r="D859" s="144"/>
    </row>
    <row r="860" spans="4:4" ht="15.75" customHeight="1" x14ac:dyDescent="0.25">
      <c r="D860" s="144"/>
    </row>
    <row r="861" spans="4:4" ht="15.75" customHeight="1" x14ac:dyDescent="0.25">
      <c r="D861" s="144"/>
    </row>
    <row r="862" spans="4:4" ht="15.75" customHeight="1" x14ac:dyDescent="0.25">
      <c r="D862" s="144"/>
    </row>
    <row r="863" spans="4:4" ht="15.75" customHeight="1" x14ac:dyDescent="0.25">
      <c r="D863" s="144"/>
    </row>
    <row r="864" spans="4:4" ht="15.75" customHeight="1" x14ac:dyDescent="0.25">
      <c r="D864" s="144"/>
    </row>
    <row r="865" spans="4:4" ht="15.75" customHeight="1" x14ac:dyDescent="0.25">
      <c r="D865" s="144"/>
    </row>
    <row r="866" spans="4:4" ht="15.75" customHeight="1" x14ac:dyDescent="0.25">
      <c r="D866" s="144"/>
    </row>
    <row r="867" spans="4:4" ht="15.75" customHeight="1" x14ac:dyDescent="0.25">
      <c r="D867" s="144"/>
    </row>
    <row r="868" spans="4:4" ht="15.75" customHeight="1" x14ac:dyDescent="0.25">
      <c r="D868" s="144"/>
    </row>
    <row r="869" spans="4:4" ht="15.75" customHeight="1" x14ac:dyDescent="0.25">
      <c r="D869" s="144"/>
    </row>
    <row r="870" spans="4:4" ht="15.75" customHeight="1" x14ac:dyDescent="0.25">
      <c r="D870" s="144"/>
    </row>
    <row r="871" spans="4:4" ht="15.75" customHeight="1" x14ac:dyDescent="0.25">
      <c r="D871" s="144"/>
    </row>
    <row r="872" spans="4:4" ht="15.75" customHeight="1" x14ac:dyDescent="0.25">
      <c r="D872" s="144"/>
    </row>
    <row r="873" spans="4:4" ht="15.75" customHeight="1" x14ac:dyDescent="0.25">
      <c r="D873" s="144"/>
    </row>
    <row r="874" spans="4:4" ht="15.75" customHeight="1" x14ac:dyDescent="0.25">
      <c r="D874" s="144"/>
    </row>
    <row r="875" spans="4:4" ht="15.75" customHeight="1" x14ac:dyDescent="0.25">
      <c r="D875" s="144"/>
    </row>
    <row r="876" spans="4:4" ht="15.75" customHeight="1" x14ac:dyDescent="0.25">
      <c r="D876" s="144"/>
    </row>
    <row r="877" spans="4:4" ht="15.75" customHeight="1" x14ac:dyDescent="0.25">
      <c r="D877" s="144"/>
    </row>
    <row r="878" spans="4:4" ht="15.75" customHeight="1" x14ac:dyDescent="0.25">
      <c r="D878" s="144"/>
    </row>
    <row r="879" spans="4:4" ht="15.75" customHeight="1" x14ac:dyDescent="0.25">
      <c r="D879" s="144"/>
    </row>
    <row r="880" spans="4:4" ht="15.75" customHeight="1" x14ac:dyDescent="0.25">
      <c r="D880" s="144"/>
    </row>
    <row r="881" spans="4:4" ht="15.75" customHeight="1" x14ac:dyDescent="0.25">
      <c r="D881" s="144"/>
    </row>
    <row r="882" spans="4:4" ht="15.75" customHeight="1" x14ac:dyDescent="0.25">
      <c r="D882" s="144"/>
    </row>
    <row r="883" spans="4:4" ht="15.75" customHeight="1" x14ac:dyDescent="0.25">
      <c r="D883" s="144"/>
    </row>
    <row r="884" spans="4:4" ht="15.75" customHeight="1" x14ac:dyDescent="0.25">
      <c r="D884" s="144"/>
    </row>
    <row r="885" spans="4:4" ht="15.75" customHeight="1" x14ac:dyDescent="0.25">
      <c r="D885" s="144"/>
    </row>
    <row r="886" spans="4:4" ht="15.75" customHeight="1" x14ac:dyDescent="0.25">
      <c r="D886" s="144"/>
    </row>
    <row r="887" spans="4:4" ht="15.75" customHeight="1" x14ac:dyDescent="0.25">
      <c r="D887" s="144"/>
    </row>
    <row r="888" spans="4:4" ht="15.75" customHeight="1" x14ac:dyDescent="0.25">
      <c r="D888" s="144"/>
    </row>
    <row r="889" spans="4:4" ht="15.75" customHeight="1" x14ac:dyDescent="0.25">
      <c r="D889" s="144"/>
    </row>
    <row r="890" spans="4:4" ht="15.75" customHeight="1" x14ac:dyDescent="0.25">
      <c r="D890" s="144"/>
    </row>
    <row r="891" spans="4:4" ht="15.75" customHeight="1" x14ac:dyDescent="0.25">
      <c r="D891" s="144"/>
    </row>
    <row r="892" spans="4:4" ht="15.75" customHeight="1" x14ac:dyDescent="0.25">
      <c r="D892" s="144"/>
    </row>
    <row r="893" spans="4:4" ht="15.75" customHeight="1" x14ac:dyDescent="0.25">
      <c r="D893" s="144"/>
    </row>
    <row r="894" spans="4:4" ht="15.75" customHeight="1" x14ac:dyDescent="0.25">
      <c r="D894" s="144"/>
    </row>
    <row r="895" spans="4:4" ht="15.75" customHeight="1" x14ac:dyDescent="0.25">
      <c r="D895" s="144"/>
    </row>
    <row r="896" spans="4:4" ht="15.75" customHeight="1" x14ac:dyDescent="0.25">
      <c r="D896" s="144"/>
    </row>
    <row r="897" spans="4:4" ht="15.75" customHeight="1" x14ac:dyDescent="0.25">
      <c r="D897" s="144"/>
    </row>
    <row r="898" spans="4:4" ht="15.75" customHeight="1" x14ac:dyDescent="0.25">
      <c r="D898" s="144"/>
    </row>
    <row r="899" spans="4:4" ht="15.75" customHeight="1" x14ac:dyDescent="0.25">
      <c r="D899" s="144"/>
    </row>
    <row r="900" spans="4:4" ht="15.75" customHeight="1" x14ac:dyDescent="0.25">
      <c r="D900" s="144"/>
    </row>
    <row r="901" spans="4:4" ht="15.75" customHeight="1" x14ac:dyDescent="0.25">
      <c r="D901" s="144"/>
    </row>
    <row r="902" spans="4:4" ht="15.75" customHeight="1" x14ac:dyDescent="0.25">
      <c r="D902" s="144"/>
    </row>
    <row r="903" spans="4:4" ht="15.75" customHeight="1" x14ac:dyDescent="0.25">
      <c r="D903" s="144"/>
    </row>
    <row r="904" spans="4:4" ht="15.75" customHeight="1" x14ac:dyDescent="0.25">
      <c r="D904" s="144"/>
    </row>
    <row r="905" spans="4:4" ht="15.75" customHeight="1" x14ac:dyDescent="0.25">
      <c r="D905" s="144"/>
    </row>
    <row r="906" spans="4:4" ht="15.75" customHeight="1" x14ac:dyDescent="0.25">
      <c r="D906" s="144"/>
    </row>
    <row r="907" spans="4:4" ht="15.75" customHeight="1" x14ac:dyDescent="0.25">
      <c r="D907" s="144"/>
    </row>
    <row r="908" spans="4:4" ht="15.75" customHeight="1" x14ac:dyDescent="0.25">
      <c r="D908" s="144"/>
    </row>
    <row r="909" spans="4:4" ht="15.75" customHeight="1" x14ac:dyDescent="0.25">
      <c r="D909" s="144"/>
    </row>
    <row r="910" spans="4:4" ht="15.75" customHeight="1" x14ac:dyDescent="0.25">
      <c r="D910" s="144"/>
    </row>
    <row r="911" spans="4:4" ht="15.75" customHeight="1" x14ac:dyDescent="0.25">
      <c r="D911" s="144"/>
    </row>
    <row r="912" spans="4:4" ht="15.75" customHeight="1" x14ac:dyDescent="0.25">
      <c r="D912" s="144"/>
    </row>
    <row r="913" spans="4:4" ht="15.75" customHeight="1" x14ac:dyDescent="0.25">
      <c r="D913" s="144"/>
    </row>
    <row r="914" spans="4:4" ht="15.75" customHeight="1" x14ac:dyDescent="0.25">
      <c r="D914" s="144"/>
    </row>
    <row r="915" spans="4:4" ht="15.75" customHeight="1" x14ac:dyDescent="0.25">
      <c r="D915" s="144"/>
    </row>
    <row r="916" spans="4:4" ht="15.75" customHeight="1" x14ac:dyDescent="0.25">
      <c r="D916" s="144"/>
    </row>
    <row r="917" spans="4:4" ht="15.75" customHeight="1" x14ac:dyDescent="0.25">
      <c r="D917" s="144"/>
    </row>
    <row r="918" spans="4:4" ht="15.75" customHeight="1" x14ac:dyDescent="0.25">
      <c r="D918" s="144"/>
    </row>
    <row r="919" spans="4:4" ht="15.75" customHeight="1" x14ac:dyDescent="0.25">
      <c r="D919" s="144"/>
    </row>
    <row r="920" spans="4:4" ht="15.75" customHeight="1" x14ac:dyDescent="0.25">
      <c r="D920" s="144"/>
    </row>
    <row r="921" spans="4:4" ht="15.75" customHeight="1" x14ac:dyDescent="0.25">
      <c r="D921" s="144"/>
    </row>
    <row r="922" spans="4:4" ht="15.75" customHeight="1" x14ac:dyDescent="0.25">
      <c r="D922" s="144"/>
    </row>
    <row r="923" spans="4:4" ht="15.75" customHeight="1" x14ac:dyDescent="0.25">
      <c r="D923" s="144"/>
    </row>
    <row r="924" spans="4:4" ht="15.75" customHeight="1" x14ac:dyDescent="0.25">
      <c r="D924" s="144"/>
    </row>
    <row r="925" spans="4:4" ht="15.75" customHeight="1" x14ac:dyDescent="0.25">
      <c r="D925" s="144"/>
    </row>
    <row r="926" spans="4:4" ht="15.75" customHeight="1" x14ac:dyDescent="0.25">
      <c r="D926" s="144"/>
    </row>
    <row r="927" spans="4:4" ht="15.75" customHeight="1" x14ac:dyDescent="0.25">
      <c r="D927" s="144"/>
    </row>
    <row r="928" spans="4:4" ht="15.75" customHeight="1" x14ac:dyDescent="0.25">
      <c r="D928" s="144"/>
    </row>
    <row r="929" spans="4:4" ht="15.75" customHeight="1" x14ac:dyDescent="0.25">
      <c r="D929" s="144"/>
    </row>
    <row r="930" spans="4:4" ht="15.75" customHeight="1" x14ac:dyDescent="0.25">
      <c r="D930" s="144"/>
    </row>
    <row r="931" spans="4:4" ht="15.75" customHeight="1" x14ac:dyDescent="0.25">
      <c r="D931" s="144"/>
    </row>
    <row r="932" spans="4:4" ht="15.75" customHeight="1" x14ac:dyDescent="0.25">
      <c r="D932" s="144"/>
    </row>
    <row r="933" spans="4:4" ht="15.75" customHeight="1" x14ac:dyDescent="0.25">
      <c r="D933" s="144"/>
    </row>
    <row r="934" spans="4:4" ht="15.75" customHeight="1" x14ac:dyDescent="0.25">
      <c r="D934" s="144"/>
    </row>
    <row r="935" spans="4:4" ht="15.75" customHeight="1" x14ac:dyDescent="0.25">
      <c r="D935" s="144"/>
    </row>
    <row r="936" spans="4:4" ht="15.75" customHeight="1" x14ac:dyDescent="0.25">
      <c r="D936" s="144"/>
    </row>
    <row r="937" spans="4:4" ht="15.75" customHeight="1" x14ac:dyDescent="0.25">
      <c r="D937" s="144"/>
    </row>
    <row r="938" spans="4:4" ht="15.75" customHeight="1" x14ac:dyDescent="0.25">
      <c r="D938" s="144"/>
    </row>
    <row r="939" spans="4:4" ht="15.75" customHeight="1" x14ac:dyDescent="0.25">
      <c r="D939" s="144"/>
    </row>
    <row r="940" spans="4:4" ht="15.75" customHeight="1" x14ac:dyDescent="0.25">
      <c r="D940" s="144"/>
    </row>
    <row r="941" spans="4:4" ht="15.75" customHeight="1" x14ac:dyDescent="0.25">
      <c r="D941" s="144"/>
    </row>
    <row r="942" spans="4:4" ht="15.75" customHeight="1" x14ac:dyDescent="0.25">
      <c r="D942" s="144"/>
    </row>
    <row r="943" spans="4:4" ht="15.75" customHeight="1" x14ac:dyDescent="0.25">
      <c r="D943" s="144"/>
    </row>
    <row r="944" spans="4:4" ht="15.75" customHeight="1" x14ac:dyDescent="0.25">
      <c r="D944" s="144"/>
    </row>
    <row r="945" spans="4:4" ht="15.75" customHeight="1" x14ac:dyDescent="0.25">
      <c r="D945" s="144"/>
    </row>
    <row r="946" spans="4:4" ht="15.75" customHeight="1" x14ac:dyDescent="0.25">
      <c r="D946" s="144"/>
    </row>
    <row r="947" spans="4:4" ht="15.75" customHeight="1" x14ac:dyDescent="0.25">
      <c r="D947" s="144"/>
    </row>
    <row r="948" spans="4:4" ht="15.75" customHeight="1" x14ac:dyDescent="0.25">
      <c r="D948" s="144"/>
    </row>
    <row r="949" spans="4:4" ht="15.75" customHeight="1" x14ac:dyDescent="0.25">
      <c r="D949" s="144"/>
    </row>
    <row r="950" spans="4:4" ht="15.75" customHeight="1" x14ac:dyDescent="0.25">
      <c r="D950" s="144"/>
    </row>
    <row r="951" spans="4:4" ht="15.75" customHeight="1" x14ac:dyDescent="0.25">
      <c r="D951" s="144"/>
    </row>
    <row r="952" spans="4:4" ht="15.75" customHeight="1" x14ac:dyDescent="0.25">
      <c r="D952" s="144"/>
    </row>
    <row r="953" spans="4:4" ht="15.75" customHeight="1" x14ac:dyDescent="0.25">
      <c r="D953" s="144"/>
    </row>
    <row r="954" spans="4:4" ht="15.75" customHeight="1" x14ac:dyDescent="0.25">
      <c r="D954" s="144"/>
    </row>
    <row r="955" spans="4:4" ht="15.75" customHeight="1" x14ac:dyDescent="0.25">
      <c r="D955" s="144"/>
    </row>
    <row r="956" spans="4:4" ht="15.75" customHeight="1" x14ac:dyDescent="0.25">
      <c r="D956" s="144"/>
    </row>
    <row r="957" spans="4:4" ht="15.75" customHeight="1" x14ac:dyDescent="0.25">
      <c r="D957" s="144"/>
    </row>
    <row r="958" spans="4:4" ht="15.75" customHeight="1" x14ac:dyDescent="0.25">
      <c r="D958" s="144"/>
    </row>
    <row r="959" spans="4:4" ht="15.75" customHeight="1" x14ac:dyDescent="0.25">
      <c r="D959" s="144"/>
    </row>
    <row r="960" spans="4:4" ht="15.75" customHeight="1" x14ac:dyDescent="0.25">
      <c r="D960" s="144"/>
    </row>
    <row r="961" spans="4:4" ht="15.75" customHeight="1" x14ac:dyDescent="0.25">
      <c r="D961" s="144"/>
    </row>
    <row r="962" spans="4:4" ht="15.75" customHeight="1" x14ac:dyDescent="0.25">
      <c r="D962" s="144"/>
    </row>
    <row r="963" spans="4:4" ht="15.75" customHeight="1" x14ac:dyDescent="0.25">
      <c r="D963" s="144"/>
    </row>
    <row r="964" spans="4:4" ht="15.75" customHeight="1" x14ac:dyDescent="0.25">
      <c r="D964" s="144"/>
    </row>
    <row r="965" spans="4:4" ht="15.75" customHeight="1" x14ac:dyDescent="0.25">
      <c r="D965" s="144"/>
    </row>
    <row r="966" spans="4:4" ht="15.75" customHeight="1" x14ac:dyDescent="0.25">
      <c r="D966" s="144"/>
    </row>
    <row r="967" spans="4:4" ht="15.75" customHeight="1" x14ac:dyDescent="0.25">
      <c r="D967" s="144"/>
    </row>
    <row r="968" spans="4:4" ht="15.75" customHeight="1" x14ac:dyDescent="0.25">
      <c r="D968" s="144"/>
    </row>
    <row r="969" spans="4:4" ht="15.75" customHeight="1" x14ac:dyDescent="0.25">
      <c r="D969" s="144"/>
    </row>
    <row r="970" spans="4:4" ht="15.75" customHeight="1" x14ac:dyDescent="0.25">
      <c r="D970" s="144"/>
    </row>
    <row r="971" spans="4:4" ht="15.75" customHeight="1" x14ac:dyDescent="0.25">
      <c r="D971" s="144"/>
    </row>
    <row r="972" spans="4:4" ht="15.75" customHeight="1" x14ac:dyDescent="0.25">
      <c r="D972" s="144"/>
    </row>
    <row r="973" spans="4:4" ht="15.75" customHeight="1" x14ac:dyDescent="0.25">
      <c r="D973" s="144"/>
    </row>
    <row r="974" spans="4:4" ht="15.75" customHeight="1" x14ac:dyDescent="0.25">
      <c r="D974" s="144"/>
    </row>
    <row r="975" spans="4:4" ht="15.75" customHeight="1" x14ac:dyDescent="0.25">
      <c r="D975" s="144"/>
    </row>
    <row r="976" spans="4:4" ht="15.75" customHeight="1" x14ac:dyDescent="0.25">
      <c r="D976" s="144"/>
    </row>
    <row r="977" spans="4:4" ht="15.75" customHeight="1" x14ac:dyDescent="0.25">
      <c r="D977" s="144"/>
    </row>
    <row r="978" spans="4:4" ht="15.75" customHeight="1" x14ac:dyDescent="0.25">
      <c r="D978" s="144"/>
    </row>
    <row r="979" spans="4:4" ht="15.75" customHeight="1" x14ac:dyDescent="0.25">
      <c r="D979" s="144"/>
    </row>
    <row r="980" spans="4:4" ht="15.75" customHeight="1" x14ac:dyDescent="0.25">
      <c r="D980" s="144"/>
    </row>
    <row r="981" spans="4:4" ht="15.75" customHeight="1" x14ac:dyDescent="0.25">
      <c r="D981" s="144"/>
    </row>
    <row r="982" spans="4:4" ht="15.75" customHeight="1" x14ac:dyDescent="0.25">
      <c r="D982" s="144"/>
    </row>
    <row r="983" spans="4:4" ht="15.75" customHeight="1" x14ac:dyDescent="0.25">
      <c r="D983" s="144"/>
    </row>
    <row r="984" spans="4:4" ht="15.75" customHeight="1" x14ac:dyDescent="0.25">
      <c r="D984" s="144"/>
    </row>
    <row r="985" spans="4:4" ht="15.75" customHeight="1" x14ac:dyDescent="0.25">
      <c r="D985" s="144"/>
    </row>
    <row r="986" spans="4:4" ht="15.75" customHeight="1" x14ac:dyDescent="0.25">
      <c r="D986" s="144"/>
    </row>
    <row r="987" spans="4:4" ht="15.75" customHeight="1" x14ac:dyDescent="0.25">
      <c r="D987" s="144"/>
    </row>
    <row r="988" spans="4:4" ht="15.75" customHeight="1" x14ac:dyDescent="0.25">
      <c r="D988" s="144"/>
    </row>
    <row r="989" spans="4:4" ht="15.75" customHeight="1" x14ac:dyDescent="0.25">
      <c r="D989" s="144"/>
    </row>
    <row r="990" spans="4:4" ht="15.75" customHeight="1" x14ac:dyDescent="0.25">
      <c r="D990" s="144"/>
    </row>
    <row r="991" spans="4:4" ht="15.75" customHeight="1" x14ac:dyDescent="0.25">
      <c r="D991" s="144"/>
    </row>
    <row r="992" spans="4:4" ht="15.75" customHeight="1" x14ac:dyDescent="0.25">
      <c r="D992" s="144"/>
    </row>
    <row r="993" spans="4:4" ht="15.75" customHeight="1" x14ac:dyDescent="0.25">
      <c r="D993" s="144"/>
    </row>
    <row r="994" spans="4:4" ht="15.75" customHeight="1" x14ac:dyDescent="0.25">
      <c r="D994" s="144"/>
    </row>
    <row r="995" spans="4:4" ht="15.75" customHeight="1" x14ac:dyDescent="0.25">
      <c r="D995" s="144"/>
    </row>
    <row r="996" spans="4:4" ht="15.75" customHeight="1" x14ac:dyDescent="0.25">
      <c r="D996" s="144"/>
    </row>
    <row r="997" spans="4:4" ht="15.75" customHeight="1" x14ac:dyDescent="0.25">
      <c r="D997" s="144"/>
    </row>
    <row r="998" spans="4:4" ht="15.75" customHeight="1" x14ac:dyDescent="0.25">
      <c r="D998" s="144"/>
    </row>
    <row r="999" spans="4:4" ht="15.75" customHeight="1" x14ac:dyDescent="0.25">
      <c r="D999" s="144"/>
    </row>
    <row r="1000" spans="4:4" ht="15.75" customHeight="1" x14ac:dyDescent="0.25">
      <c r="D1000" s="144"/>
    </row>
  </sheetData>
  <mergeCells count="1">
    <mergeCell ref="D2:D3"/>
  </mergeCells>
  <pageMargins left="0.511811024" right="0.511811024" top="0.78740157499999996" bottom="0.78740157499999996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2.59765625" defaultRowHeight="15" customHeight="1" x14ac:dyDescent="0.25"/>
  <cols>
    <col min="1" max="1" width="8" customWidth="1"/>
    <col min="2" max="2" width="1" customWidth="1"/>
    <col min="3" max="3" width="19.69921875" customWidth="1"/>
    <col min="4" max="4" width="8.09765625" customWidth="1"/>
    <col min="5" max="5" width="55" customWidth="1"/>
    <col min="6" max="6" width="1" customWidth="1"/>
    <col min="7" max="26" width="7.59765625" customWidth="1"/>
  </cols>
  <sheetData>
    <row r="1" spans="1:26" ht="15.75" customHeight="1" x14ac:dyDescent="0.3">
      <c r="A1" s="146"/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</row>
    <row r="2" spans="1:26" ht="15.75" customHeight="1" x14ac:dyDescent="0.3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</row>
    <row r="3" spans="1:26" ht="4.5" customHeight="1" x14ac:dyDescent="0.3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</row>
    <row r="4" spans="1:26" ht="15.75" customHeight="1" x14ac:dyDescent="0.3">
      <c r="A4" s="146"/>
      <c r="B4" s="146"/>
      <c r="C4" s="306" t="s">
        <v>242</v>
      </c>
      <c r="D4" s="240"/>
      <c r="E4" s="241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</row>
    <row r="5" spans="1:26" ht="15.75" customHeight="1" x14ac:dyDescent="0.3">
      <c r="A5" s="146"/>
      <c r="B5" s="146"/>
      <c r="C5" s="147" t="s">
        <v>1</v>
      </c>
      <c r="D5" s="148" t="s">
        <v>3</v>
      </c>
      <c r="E5" s="149" t="s">
        <v>243</v>
      </c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</row>
    <row r="6" spans="1:26" ht="49.5" customHeight="1" x14ac:dyDescent="0.3">
      <c r="A6" s="146"/>
      <c r="B6" s="146"/>
      <c r="C6" s="150" t="s">
        <v>4</v>
      </c>
      <c r="D6" s="151">
        <v>1</v>
      </c>
      <c r="E6" s="152" t="s">
        <v>244</v>
      </c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</row>
    <row r="7" spans="1:26" ht="49.5" customHeight="1" x14ac:dyDescent="0.3">
      <c r="A7" s="146"/>
      <c r="B7" s="146"/>
      <c r="C7" s="153" t="s">
        <v>6</v>
      </c>
      <c r="D7" s="154">
        <v>2</v>
      </c>
      <c r="E7" s="155" t="s">
        <v>245</v>
      </c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</row>
    <row r="8" spans="1:26" ht="49.5" customHeight="1" x14ac:dyDescent="0.3">
      <c r="A8" s="146"/>
      <c r="B8" s="146"/>
      <c r="C8" s="156" t="s">
        <v>8</v>
      </c>
      <c r="D8" s="154">
        <v>5</v>
      </c>
      <c r="E8" s="155" t="s">
        <v>246</v>
      </c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</row>
    <row r="9" spans="1:26" ht="49.5" customHeight="1" x14ac:dyDescent="0.3">
      <c r="A9" s="146"/>
      <c r="B9" s="146"/>
      <c r="C9" s="157" t="s">
        <v>216</v>
      </c>
      <c r="D9" s="154">
        <v>8</v>
      </c>
      <c r="E9" s="155" t="s">
        <v>247</v>
      </c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</row>
    <row r="10" spans="1:26" ht="49.5" customHeight="1" x14ac:dyDescent="0.3">
      <c r="A10" s="146"/>
      <c r="B10" s="146"/>
      <c r="C10" s="158" t="s">
        <v>12</v>
      </c>
      <c r="D10" s="159">
        <v>10</v>
      </c>
      <c r="E10" s="160" t="s">
        <v>248</v>
      </c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ht="4.5" customHeight="1" x14ac:dyDescent="0.3">
      <c r="A11" s="146"/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ht="15.75" customHeight="1" x14ac:dyDescent="0.3">
      <c r="A12" s="146"/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ht="4.5" customHeight="1" x14ac:dyDescent="0.3">
      <c r="A13" s="146"/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ht="15.75" customHeight="1" x14ac:dyDescent="0.3">
      <c r="A14" s="146"/>
      <c r="B14" s="146"/>
      <c r="C14" s="306" t="s">
        <v>249</v>
      </c>
      <c r="D14" s="240"/>
      <c r="E14" s="241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ht="15.75" customHeight="1" x14ac:dyDescent="0.3">
      <c r="A15" s="146"/>
      <c r="B15" s="146"/>
      <c r="C15" s="147" t="s">
        <v>15</v>
      </c>
      <c r="D15" s="148" t="s">
        <v>3</v>
      </c>
      <c r="E15" s="149" t="s">
        <v>243</v>
      </c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ht="49.5" customHeight="1" x14ac:dyDescent="0.3">
      <c r="A16" s="146"/>
      <c r="B16" s="146"/>
      <c r="C16" s="150" t="s">
        <v>17</v>
      </c>
      <c r="D16" s="151">
        <v>1</v>
      </c>
      <c r="E16" s="152" t="s">
        <v>250</v>
      </c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ht="49.5" customHeight="1" x14ac:dyDescent="0.3">
      <c r="A17" s="146"/>
      <c r="B17" s="146"/>
      <c r="C17" s="153" t="s">
        <v>19</v>
      </c>
      <c r="D17" s="154">
        <v>2</v>
      </c>
      <c r="E17" s="155" t="s">
        <v>251</v>
      </c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ht="49.5" customHeight="1" x14ac:dyDescent="0.3">
      <c r="A18" s="146"/>
      <c r="B18" s="146"/>
      <c r="C18" s="156" t="s">
        <v>21</v>
      </c>
      <c r="D18" s="154">
        <v>5</v>
      </c>
      <c r="E18" s="155" t="s">
        <v>252</v>
      </c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ht="49.5" customHeight="1" x14ac:dyDescent="0.3">
      <c r="A19" s="146"/>
      <c r="B19" s="146"/>
      <c r="C19" s="157" t="s">
        <v>23</v>
      </c>
      <c r="D19" s="154">
        <v>8</v>
      </c>
      <c r="E19" s="155" t="s">
        <v>253</v>
      </c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</row>
    <row r="20" spans="1:26" ht="49.5" customHeight="1" x14ac:dyDescent="0.3">
      <c r="A20" s="146"/>
      <c r="B20" s="146"/>
      <c r="C20" s="158" t="s">
        <v>25</v>
      </c>
      <c r="D20" s="159">
        <v>10</v>
      </c>
      <c r="E20" s="160" t="s">
        <v>254</v>
      </c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ht="4.5" customHeight="1" x14ac:dyDescent="0.3">
      <c r="A21" s="146"/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</row>
    <row r="22" spans="1:26" ht="15.75" customHeight="1" x14ac:dyDescent="0.3">
      <c r="A22" s="146"/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1:26" ht="15.75" customHeight="1" x14ac:dyDescent="0.3">
      <c r="A23" s="146"/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 ht="15.75" customHeight="1" x14ac:dyDescent="0.3">
      <c r="A24" s="146"/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</row>
    <row r="25" spans="1:26" ht="15.75" customHeight="1" x14ac:dyDescent="0.3">
      <c r="A25" s="146"/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</row>
    <row r="26" spans="1:26" ht="15.75" customHeight="1" x14ac:dyDescent="0.3">
      <c r="A26" s="146"/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</row>
    <row r="27" spans="1:26" ht="15.75" customHeight="1" x14ac:dyDescent="0.3">
      <c r="A27" s="146"/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</row>
    <row r="28" spans="1:26" ht="15.75" customHeight="1" x14ac:dyDescent="0.3">
      <c r="A28" s="146"/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</row>
    <row r="29" spans="1:26" ht="15.75" customHeight="1" x14ac:dyDescent="0.3">
      <c r="A29" s="146"/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</row>
    <row r="30" spans="1:26" ht="15.75" customHeight="1" x14ac:dyDescent="0.3">
      <c r="A30" s="146"/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</row>
    <row r="31" spans="1:26" ht="15.75" customHeight="1" x14ac:dyDescent="0.3">
      <c r="A31" s="146"/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</row>
    <row r="32" spans="1:26" ht="15.75" customHeight="1" x14ac:dyDescent="0.3">
      <c r="A32" s="146"/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</row>
    <row r="33" spans="1:26" ht="15.75" customHeight="1" x14ac:dyDescent="0.3">
      <c r="A33" s="146"/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</row>
    <row r="34" spans="1:26" ht="15.75" customHeight="1" x14ac:dyDescent="0.3">
      <c r="A34" s="146"/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</row>
    <row r="35" spans="1:26" ht="15.75" customHeight="1" x14ac:dyDescent="0.3">
      <c r="A35" s="146"/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</row>
    <row r="36" spans="1:26" ht="15.75" customHeight="1" x14ac:dyDescent="0.3">
      <c r="A36" s="146"/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</row>
    <row r="37" spans="1:26" ht="15.75" customHeight="1" x14ac:dyDescent="0.3">
      <c r="A37" s="146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</row>
    <row r="38" spans="1:26" ht="15.75" customHeight="1" x14ac:dyDescent="0.3">
      <c r="A38" s="146"/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</row>
    <row r="39" spans="1:26" ht="15.75" customHeight="1" x14ac:dyDescent="0.3">
      <c r="A39" s="146"/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</row>
    <row r="40" spans="1:26" ht="15.75" customHeight="1" x14ac:dyDescent="0.3">
      <c r="A40" s="146"/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</row>
    <row r="41" spans="1:26" ht="15.75" customHeight="1" x14ac:dyDescent="0.3">
      <c r="A41" s="146"/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</row>
    <row r="42" spans="1:26" ht="15.75" customHeight="1" x14ac:dyDescent="0.3">
      <c r="A42" s="146"/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</row>
    <row r="43" spans="1:26" ht="15.75" customHeight="1" x14ac:dyDescent="0.3">
      <c r="A43" s="146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</row>
    <row r="44" spans="1:26" ht="15.75" customHeight="1" x14ac:dyDescent="0.3">
      <c r="A44" s="146"/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</row>
    <row r="45" spans="1:26" ht="15.75" customHeight="1" x14ac:dyDescent="0.3">
      <c r="A45" s="146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</row>
    <row r="46" spans="1:26" ht="15.75" customHeight="1" x14ac:dyDescent="0.3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</row>
    <row r="47" spans="1:26" ht="15.75" customHeight="1" x14ac:dyDescent="0.3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</row>
    <row r="48" spans="1:26" ht="15.75" customHeight="1" x14ac:dyDescent="0.3">
      <c r="A48" s="146"/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</row>
    <row r="49" spans="1:26" ht="15.75" customHeight="1" x14ac:dyDescent="0.3">
      <c r="A49" s="146"/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</row>
    <row r="50" spans="1:26" ht="15.75" customHeight="1" x14ac:dyDescent="0.3">
      <c r="A50" s="146"/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</row>
    <row r="51" spans="1:26" ht="15.75" customHeight="1" x14ac:dyDescent="0.3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</row>
    <row r="52" spans="1:26" ht="15.75" customHeight="1" x14ac:dyDescent="0.3">
      <c r="A52" s="146"/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</row>
    <row r="53" spans="1:26" ht="15.75" customHeight="1" x14ac:dyDescent="0.3">
      <c r="A53" s="146"/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</row>
    <row r="54" spans="1:26" ht="15.75" customHeight="1" x14ac:dyDescent="0.3">
      <c r="A54" s="146"/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</row>
    <row r="55" spans="1:26" ht="15.75" customHeight="1" x14ac:dyDescent="0.3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6"/>
    </row>
    <row r="56" spans="1:26" ht="15.75" customHeight="1" x14ac:dyDescent="0.3">
      <c r="A56" s="146"/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6"/>
      <c r="Z56" s="146"/>
    </row>
    <row r="57" spans="1:26" ht="15.75" customHeight="1" x14ac:dyDescent="0.3">
      <c r="A57" s="146"/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</row>
    <row r="58" spans="1:26" ht="15.75" customHeight="1" x14ac:dyDescent="0.3">
      <c r="A58" s="146"/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</row>
    <row r="59" spans="1:26" ht="15.75" customHeight="1" x14ac:dyDescent="0.3">
      <c r="A59" s="146"/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</row>
    <row r="60" spans="1:26" ht="15.75" customHeight="1" x14ac:dyDescent="0.3">
      <c r="A60" s="146"/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</row>
    <row r="61" spans="1:26" ht="15.75" customHeight="1" x14ac:dyDescent="0.3">
      <c r="A61" s="146"/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</row>
    <row r="62" spans="1:26" ht="15.75" customHeight="1" x14ac:dyDescent="0.3">
      <c r="A62" s="146"/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</row>
    <row r="63" spans="1:26" ht="15.75" customHeight="1" x14ac:dyDescent="0.3">
      <c r="A63" s="146"/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</row>
    <row r="64" spans="1:26" ht="15.75" customHeight="1" x14ac:dyDescent="0.3">
      <c r="A64" s="146"/>
      <c r="B64" s="146"/>
      <c r="C64" s="146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</row>
    <row r="65" spans="1:26" ht="15.75" customHeight="1" x14ac:dyDescent="0.3">
      <c r="A65" s="146"/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</row>
    <row r="66" spans="1:26" ht="15.75" customHeight="1" x14ac:dyDescent="0.3">
      <c r="A66" s="146"/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  <c r="W66" s="146"/>
      <c r="X66" s="146"/>
      <c r="Y66" s="146"/>
      <c r="Z66" s="146"/>
    </row>
    <row r="67" spans="1:26" ht="15.75" customHeight="1" x14ac:dyDescent="0.3">
      <c r="A67" s="146"/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</row>
    <row r="68" spans="1:26" ht="15.75" customHeight="1" x14ac:dyDescent="0.3">
      <c r="A68" s="146"/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Y68" s="146"/>
      <c r="Z68" s="146"/>
    </row>
    <row r="69" spans="1:26" ht="15.75" customHeight="1" x14ac:dyDescent="0.3">
      <c r="A69" s="146"/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X69" s="146"/>
      <c r="Y69" s="146"/>
      <c r="Z69" s="146"/>
    </row>
    <row r="70" spans="1:26" ht="15.75" customHeight="1" x14ac:dyDescent="0.3">
      <c r="A70" s="146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X70" s="146"/>
      <c r="Y70" s="146"/>
      <c r="Z70" s="146"/>
    </row>
    <row r="71" spans="1:26" ht="15.75" customHeight="1" x14ac:dyDescent="0.3">
      <c r="A71" s="146"/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  <c r="W71" s="146"/>
      <c r="X71" s="146"/>
      <c r="Y71" s="146"/>
      <c r="Z71" s="146"/>
    </row>
    <row r="72" spans="1:26" ht="15.75" customHeight="1" x14ac:dyDescent="0.3">
      <c r="A72" s="146"/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Y72" s="146"/>
      <c r="Z72" s="146"/>
    </row>
    <row r="73" spans="1:26" ht="15.75" customHeight="1" x14ac:dyDescent="0.3">
      <c r="A73" s="146"/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  <c r="W73" s="146"/>
      <c r="X73" s="146"/>
      <c r="Y73" s="146"/>
      <c r="Z73" s="146"/>
    </row>
    <row r="74" spans="1:26" ht="15.75" customHeight="1" x14ac:dyDescent="0.3">
      <c r="A74" s="146"/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  <c r="W74" s="146"/>
      <c r="X74" s="146"/>
      <c r="Y74" s="146"/>
      <c r="Z74" s="146"/>
    </row>
    <row r="75" spans="1:26" ht="15.75" customHeight="1" x14ac:dyDescent="0.3">
      <c r="A75" s="146"/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  <c r="W75" s="146"/>
      <c r="X75" s="146"/>
      <c r="Y75" s="146"/>
      <c r="Z75" s="146"/>
    </row>
    <row r="76" spans="1:26" ht="15.75" customHeight="1" x14ac:dyDescent="0.3">
      <c r="A76" s="146"/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  <c r="W76" s="146"/>
      <c r="X76" s="146"/>
      <c r="Y76" s="146"/>
      <c r="Z76" s="146"/>
    </row>
    <row r="77" spans="1:26" ht="15.75" customHeight="1" x14ac:dyDescent="0.3">
      <c r="A77" s="146"/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  <c r="Z77" s="146"/>
    </row>
    <row r="78" spans="1:26" ht="15.75" customHeight="1" x14ac:dyDescent="0.3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</row>
    <row r="79" spans="1:26" ht="15.75" customHeight="1" x14ac:dyDescent="0.3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</row>
    <row r="80" spans="1:26" ht="15.75" customHeight="1" x14ac:dyDescent="0.3">
      <c r="A80" s="146"/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</row>
    <row r="81" spans="1:26" ht="15.75" customHeight="1" x14ac:dyDescent="0.3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</row>
    <row r="82" spans="1:26" ht="15.75" customHeight="1" x14ac:dyDescent="0.3">
      <c r="A82" s="146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  <c r="W82" s="146"/>
      <c r="X82" s="146"/>
      <c r="Y82" s="146"/>
      <c r="Z82" s="146"/>
    </row>
    <row r="83" spans="1:26" ht="15.75" customHeight="1" x14ac:dyDescent="0.3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Y83" s="146"/>
      <c r="Z83" s="146"/>
    </row>
    <row r="84" spans="1:26" ht="15.75" customHeight="1" x14ac:dyDescent="0.3">
      <c r="A84" s="146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  <c r="W84" s="146"/>
      <c r="X84" s="146"/>
      <c r="Y84" s="146"/>
      <c r="Z84" s="146"/>
    </row>
    <row r="85" spans="1:26" ht="15.75" customHeight="1" x14ac:dyDescent="0.3">
      <c r="A85" s="146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Y85" s="146"/>
      <c r="Z85" s="146"/>
    </row>
    <row r="86" spans="1:26" ht="15.75" customHeight="1" x14ac:dyDescent="0.3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</row>
    <row r="87" spans="1:26" ht="15.75" customHeight="1" x14ac:dyDescent="0.3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  <c r="W87" s="146"/>
      <c r="X87" s="146"/>
      <c r="Y87" s="146"/>
      <c r="Z87" s="146"/>
    </row>
    <row r="88" spans="1:26" ht="15.75" customHeight="1" x14ac:dyDescent="0.3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Y88" s="146"/>
      <c r="Z88" s="146"/>
    </row>
    <row r="89" spans="1:26" ht="15.75" customHeight="1" x14ac:dyDescent="0.3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  <c r="W89" s="146"/>
      <c r="X89" s="146"/>
      <c r="Y89" s="146"/>
      <c r="Z89" s="146"/>
    </row>
    <row r="90" spans="1:26" ht="15.75" customHeight="1" x14ac:dyDescent="0.3">
      <c r="A90" s="146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</row>
    <row r="91" spans="1:26" ht="15.75" customHeight="1" x14ac:dyDescent="0.3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  <c r="W91" s="146"/>
      <c r="X91" s="146"/>
      <c r="Y91" s="146"/>
      <c r="Z91" s="146"/>
    </row>
    <row r="92" spans="1:26" ht="15.75" customHeight="1" x14ac:dyDescent="0.3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</row>
    <row r="93" spans="1:26" ht="15.75" customHeight="1" x14ac:dyDescent="0.3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6"/>
      <c r="Z93" s="146"/>
    </row>
    <row r="94" spans="1:26" ht="15.75" customHeight="1" x14ac:dyDescent="0.3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  <c r="W94" s="146"/>
      <c r="X94" s="146"/>
      <c r="Y94" s="146"/>
      <c r="Z94" s="146"/>
    </row>
    <row r="95" spans="1:26" ht="15.75" customHeight="1" x14ac:dyDescent="0.3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</row>
    <row r="96" spans="1:26" ht="15.75" customHeight="1" x14ac:dyDescent="0.3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</row>
    <row r="97" spans="1:26" ht="15.75" customHeight="1" x14ac:dyDescent="0.3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</row>
    <row r="98" spans="1:26" ht="15.75" customHeight="1" x14ac:dyDescent="0.3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  <c r="Z98" s="146"/>
    </row>
    <row r="99" spans="1:26" ht="15.75" customHeight="1" x14ac:dyDescent="0.3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  <c r="Z99" s="146"/>
    </row>
    <row r="100" spans="1:26" ht="15.75" customHeight="1" x14ac:dyDescent="0.3">
      <c r="A100" s="146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</row>
    <row r="101" spans="1:26" ht="15.75" customHeight="1" x14ac:dyDescent="0.3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</row>
    <row r="102" spans="1:26" ht="15.75" customHeight="1" x14ac:dyDescent="0.3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  <c r="W102" s="146"/>
      <c r="X102" s="146"/>
      <c r="Y102" s="146"/>
      <c r="Z102" s="146"/>
    </row>
    <row r="103" spans="1:26" ht="15.75" customHeight="1" x14ac:dyDescent="0.3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  <c r="W103" s="146"/>
      <c r="X103" s="146"/>
      <c r="Y103" s="146"/>
      <c r="Z103" s="146"/>
    </row>
    <row r="104" spans="1:26" ht="15.75" customHeight="1" x14ac:dyDescent="0.3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  <c r="W104" s="146"/>
      <c r="X104" s="146"/>
      <c r="Y104" s="146"/>
      <c r="Z104" s="146"/>
    </row>
    <row r="105" spans="1:26" ht="15.75" customHeight="1" x14ac:dyDescent="0.3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46"/>
      <c r="Y105" s="146"/>
      <c r="Z105" s="146"/>
    </row>
    <row r="106" spans="1:26" ht="15.75" customHeight="1" x14ac:dyDescent="0.3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6"/>
      <c r="Y106" s="146"/>
      <c r="Z106" s="146"/>
    </row>
    <row r="107" spans="1:26" ht="15.75" customHeight="1" x14ac:dyDescent="0.3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46"/>
      <c r="Y107" s="146"/>
      <c r="Z107" s="146"/>
    </row>
    <row r="108" spans="1:26" ht="15.75" customHeight="1" x14ac:dyDescent="0.3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  <c r="W108" s="146"/>
      <c r="X108" s="146"/>
      <c r="Y108" s="146"/>
      <c r="Z108" s="146"/>
    </row>
    <row r="109" spans="1:26" ht="15.75" customHeight="1" x14ac:dyDescent="0.3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  <c r="V109" s="146"/>
      <c r="W109" s="146"/>
      <c r="X109" s="146"/>
      <c r="Y109" s="146"/>
      <c r="Z109" s="146"/>
    </row>
    <row r="110" spans="1:26" ht="15.75" customHeight="1" x14ac:dyDescent="0.3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</row>
    <row r="111" spans="1:26" ht="15.75" customHeight="1" x14ac:dyDescent="0.3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  <c r="W111" s="146"/>
      <c r="X111" s="146"/>
      <c r="Y111" s="146"/>
      <c r="Z111" s="146"/>
    </row>
    <row r="112" spans="1:26" ht="15.75" customHeight="1" x14ac:dyDescent="0.3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  <c r="W112" s="146"/>
      <c r="X112" s="146"/>
      <c r="Y112" s="146"/>
      <c r="Z112" s="146"/>
    </row>
    <row r="113" spans="1:26" ht="15.75" customHeight="1" x14ac:dyDescent="0.3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  <c r="W113" s="146"/>
      <c r="X113" s="146"/>
      <c r="Y113" s="146"/>
      <c r="Z113" s="146"/>
    </row>
    <row r="114" spans="1:26" ht="15.75" customHeight="1" x14ac:dyDescent="0.3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  <c r="W114" s="146"/>
      <c r="X114" s="146"/>
      <c r="Y114" s="146"/>
      <c r="Z114" s="146"/>
    </row>
    <row r="115" spans="1:26" ht="15.75" customHeight="1" x14ac:dyDescent="0.3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  <c r="S115" s="146"/>
      <c r="T115" s="146"/>
      <c r="U115" s="146"/>
      <c r="V115" s="146"/>
      <c r="W115" s="146"/>
      <c r="X115" s="146"/>
      <c r="Y115" s="146"/>
      <c r="Z115" s="146"/>
    </row>
    <row r="116" spans="1:26" ht="15.75" customHeight="1" x14ac:dyDescent="0.3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  <c r="W116" s="146"/>
      <c r="X116" s="146"/>
      <c r="Y116" s="146"/>
      <c r="Z116" s="146"/>
    </row>
    <row r="117" spans="1:26" ht="15.75" customHeight="1" x14ac:dyDescent="0.3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  <c r="V117" s="146"/>
      <c r="W117" s="146"/>
      <c r="X117" s="146"/>
      <c r="Y117" s="146"/>
      <c r="Z117" s="146"/>
    </row>
    <row r="118" spans="1:26" ht="15.75" customHeight="1" x14ac:dyDescent="0.3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  <c r="S118" s="146"/>
      <c r="T118" s="146"/>
      <c r="U118" s="146"/>
      <c r="V118" s="146"/>
      <c r="W118" s="146"/>
      <c r="X118" s="146"/>
      <c r="Y118" s="146"/>
      <c r="Z118" s="146"/>
    </row>
    <row r="119" spans="1:26" ht="15.75" customHeight="1" x14ac:dyDescent="0.3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  <c r="S119" s="146"/>
      <c r="T119" s="146"/>
      <c r="U119" s="146"/>
      <c r="V119" s="146"/>
      <c r="W119" s="146"/>
      <c r="X119" s="146"/>
      <c r="Y119" s="146"/>
      <c r="Z119" s="146"/>
    </row>
    <row r="120" spans="1:26" ht="15.75" customHeight="1" x14ac:dyDescent="0.3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  <c r="S120" s="146"/>
      <c r="T120" s="146"/>
      <c r="U120" s="146"/>
      <c r="V120" s="146"/>
      <c r="W120" s="146"/>
      <c r="X120" s="146"/>
      <c r="Y120" s="146"/>
      <c r="Z120" s="146"/>
    </row>
    <row r="121" spans="1:26" ht="15.75" customHeight="1" x14ac:dyDescent="0.3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</row>
    <row r="122" spans="1:26" ht="15.75" customHeight="1" x14ac:dyDescent="0.3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</row>
    <row r="123" spans="1:26" ht="15.75" customHeight="1" x14ac:dyDescent="0.3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</row>
    <row r="124" spans="1:26" ht="15.75" customHeight="1" x14ac:dyDescent="0.3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</row>
    <row r="125" spans="1:26" ht="15.75" customHeight="1" x14ac:dyDescent="0.3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</row>
    <row r="126" spans="1:26" ht="15.75" customHeight="1" x14ac:dyDescent="0.3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</row>
    <row r="127" spans="1:26" ht="15.75" customHeight="1" x14ac:dyDescent="0.3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</row>
    <row r="128" spans="1:26" ht="15.75" customHeight="1" x14ac:dyDescent="0.3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</row>
    <row r="129" spans="1:26" ht="15.75" customHeight="1" x14ac:dyDescent="0.3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</row>
    <row r="130" spans="1:26" ht="15.75" customHeight="1" x14ac:dyDescent="0.3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</row>
    <row r="131" spans="1:26" ht="15.75" customHeight="1" x14ac:dyDescent="0.3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</row>
    <row r="132" spans="1:26" ht="15.75" customHeight="1" x14ac:dyDescent="0.3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</row>
    <row r="133" spans="1:26" ht="15.75" customHeight="1" x14ac:dyDescent="0.3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</row>
    <row r="134" spans="1:26" ht="15.75" customHeight="1" x14ac:dyDescent="0.3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</row>
    <row r="135" spans="1:26" ht="15.75" customHeight="1" x14ac:dyDescent="0.3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</row>
    <row r="136" spans="1:26" ht="15.75" customHeight="1" x14ac:dyDescent="0.3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</row>
    <row r="137" spans="1:26" ht="15.75" customHeight="1" x14ac:dyDescent="0.3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</row>
    <row r="138" spans="1:26" ht="15.75" customHeight="1" x14ac:dyDescent="0.3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</row>
    <row r="139" spans="1:26" ht="15.75" customHeight="1" x14ac:dyDescent="0.3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</row>
    <row r="140" spans="1:26" ht="15.75" customHeight="1" x14ac:dyDescent="0.3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</row>
    <row r="141" spans="1:26" ht="15.75" customHeight="1" x14ac:dyDescent="0.3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</row>
    <row r="142" spans="1:26" ht="15.75" customHeight="1" x14ac:dyDescent="0.3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</row>
    <row r="143" spans="1:26" ht="15.75" customHeight="1" x14ac:dyDescent="0.3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</row>
    <row r="144" spans="1:26" ht="15.75" customHeight="1" x14ac:dyDescent="0.3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</row>
    <row r="145" spans="1:26" ht="15.75" customHeight="1" x14ac:dyDescent="0.3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</row>
    <row r="146" spans="1:26" ht="15.75" customHeight="1" x14ac:dyDescent="0.3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</row>
    <row r="147" spans="1:26" ht="15.75" customHeight="1" x14ac:dyDescent="0.3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</row>
    <row r="148" spans="1:26" ht="15.75" customHeight="1" x14ac:dyDescent="0.3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</row>
    <row r="149" spans="1:26" ht="15.75" customHeight="1" x14ac:dyDescent="0.3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</row>
    <row r="150" spans="1:26" ht="15.75" customHeight="1" x14ac:dyDescent="0.3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</row>
    <row r="151" spans="1:26" ht="15.75" customHeight="1" x14ac:dyDescent="0.3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</row>
    <row r="152" spans="1:26" ht="15.75" customHeight="1" x14ac:dyDescent="0.3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</row>
    <row r="153" spans="1:26" ht="15.75" customHeight="1" x14ac:dyDescent="0.3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</row>
    <row r="154" spans="1:26" ht="15.75" customHeight="1" x14ac:dyDescent="0.3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</row>
    <row r="155" spans="1:26" ht="15.75" customHeight="1" x14ac:dyDescent="0.3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</row>
    <row r="156" spans="1:26" ht="15.75" customHeight="1" x14ac:dyDescent="0.3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</row>
    <row r="157" spans="1:26" ht="15.75" customHeight="1" x14ac:dyDescent="0.3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</row>
    <row r="158" spans="1:26" ht="15.75" customHeight="1" x14ac:dyDescent="0.3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</row>
    <row r="159" spans="1:26" ht="15.75" customHeight="1" x14ac:dyDescent="0.3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</row>
    <row r="160" spans="1:26" ht="15.75" customHeight="1" x14ac:dyDescent="0.3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</row>
    <row r="161" spans="1:26" ht="15.75" customHeight="1" x14ac:dyDescent="0.3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</row>
    <row r="162" spans="1:26" ht="15.75" customHeight="1" x14ac:dyDescent="0.3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</row>
    <row r="163" spans="1:26" ht="15.75" customHeight="1" x14ac:dyDescent="0.3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</row>
    <row r="164" spans="1:26" ht="15.75" customHeight="1" x14ac:dyDescent="0.3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</row>
    <row r="165" spans="1:26" ht="15.75" customHeight="1" x14ac:dyDescent="0.3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</row>
    <row r="166" spans="1:26" ht="15.75" customHeight="1" x14ac:dyDescent="0.3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</row>
    <row r="167" spans="1:26" ht="15.75" customHeight="1" x14ac:dyDescent="0.3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</row>
    <row r="168" spans="1:26" ht="15.75" customHeight="1" x14ac:dyDescent="0.3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</row>
    <row r="169" spans="1:26" ht="15.75" customHeight="1" x14ac:dyDescent="0.3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</row>
    <row r="170" spans="1:26" ht="15.75" customHeight="1" x14ac:dyDescent="0.3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</row>
    <row r="171" spans="1:26" ht="15.75" customHeight="1" x14ac:dyDescent="0.3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</row>
    <row r="172" spans="1:26" ht="15.75" customHeight="1" x14ac:dyDescent="0.3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</row>
    <row r="173" spans="1:26" ht="15.75" customHeight="1" x14ac:dyDescent="0.3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</row>
    <row r="174" spans="1:26" ht="15.75" customHeight="1" x14ac:dyDescent="0.3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</row>
    <row r="175" spans="1:26" ht="15.75" customHeight="1" x14ac:dyDescent="0.3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</row>
    <row r="176" spans="1:26" ht="15.75" customHeight="1" x14ac:dyDescent="0.3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</row>
    <row r="177" spans="1:26" ht="15.75" customHeight="1" x14ac:dyDescent="0.3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</row>
    <row r="178" spans="1:26" ht="15.75" customHeight="1" x14ac:dyDescent="0.3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</row>
    <row r="179" spans="1:26" ht="15.75" customHeight="1" x14ac:dyDescent="0.3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</row>
    <row r="180" spans="1:26" ht="15.75" customHeight="1" x14ac:dyDescent="0.3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</row>
    <row r="181" spans="1:26" ht="15.75" customHeight="1" x14ac:dyDescent="0.3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</row>
    <row r="182" spans="1:26" ht="15.75" customHeight="1" x14ac:dyDescent="0.3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</row>
    <row r="183" spans="1:26" ht="15.75" customHeight="1" x14ac:dyDescent="0.3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</row>
    <row r="184" spans="1:26" ht="15.75" customHeight="1" x14ac:dyDescent="0.3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</row>
    <row r="185" spans="1:26" ht="15.75" customHeight="1" x14ac:dyDescent="0.3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</row>
    <row r="186" spans="1:26" ht="15.75" customHeight="1" x14ac:dyDescent="0.3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</row>
    <row r="187" spans="1:26" ht="15.75" customHeight="1" x14ac:dyDescent="0.3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</row>
    <row r="188" spans="1:26" ht="15.75" customHeight="1" x14ac:dyDescent="0.3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</row>
    <row r="189" spans="1:26" ht="15.75" customHeight="1" x14ac:dyDescent="0.3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</row>
    <row r="190" spans="1:26" ht="15.75" customHeight="1" x14ac:dyDescent="0.3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</row>
    <row r="191" spans="1:26" ht="15.75" customHeight="1" x14ac:dyDescent="0.3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</row>
    <row r="192" spans="1:26" ht="15.75" customHeight="1" x14ac:dyDescent="0.3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</row>
    <row r="193" spans="1:26" ht="15.75" customHeight="1" x14ac:dyDescent="0.3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</row>
    <row r="194" spans="1:26" ht="15.75" customHeight="1" x14ac:dyDescent="0.3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</row>
    <row r="195" spans="1:26" ht="15.75" customHeight="1" x14ac:dyDescent="0.3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</row>
    <row r="196" spans="1:26" ht="15.75" customHeight="1" x14ac:dyDescent="0.3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</row>
    <row r="197" spans="1:26" ht="15.75" customHeight="1" x14ac:dyDescent="0.3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</row>
    <row r="198" spans="1:26" ht="15.75" customHeight="1" x14ac:dyDescent="0.3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</row>
    <row r="199" spans="1:26" ht="15.75" customHeight="1" x14ac:dyDescent="0.3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</row>
    <row r="200" spans="1:26" ht="15.75" customHeight="1" x14ac:dyDescent="0.3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</row>
    <row r="201" spans="1:26" ht="15.75" customHeight="1" x14ac:dyDescent="0.3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</row>
    <row r="202" spans="1:26" ht="15.75" customHeight="1" x14ac:dyDescent="0.3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</row>
    <row r="203" spans="1:26" ht="15.75" customHeight="1" x14ac:dyDescent="0.3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</row>
    <row r="204" spans="1:26" ht="15.75" customHeight="1" x14ac:dyDescent="0.3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</row>
    <row r="205" spans="1:26" ht="15.75" customHeight="1" x14ac:dyDescent="0.3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</row>
    <row r="206" spans="1:26" ht="15.75" customHeight="1" x14ac:dyDescent="0.3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</row>
    <row r="207" spans="1:26" ht="15.75" customHeight="1" x14ac:dyDescent="0.3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</row>
    <row r="208" spans="1:26" ht="15.75" customHeight="1" x14ac:dyDescent="0.3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</row>
    <row r="209" spans="1:26" ht="15.75" customHeight="1" x14ac:dyDescent="0.3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</row>
    <row r="210" spans="1:26" ht="15.75" customHeight="1" x14ac:dyDescent="0.3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</row>
    <row r="211" spans="1:26" ht="15.75" customHeight="1" x14ac:dyDescent="0.3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</row>
    <row r="212" spans="1:26" ht="15.75" customHeight="1" x14ac:dyDescent="0.3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</row>
    <row r="213" spans="1:26" ht="15.75" customHeight="1" x14ac:dyDescent="0.3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</row>
    <row r="214" spans="1:26" ht="15.75" customHeight="1" x14ac:dyDescent="0.3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</row>
    <row r="215" spans="1:26" ht="15.75" customHeight="1" x14ac:dyDescent="0.3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</row>
    <row r="216" spans="1:26" ht="15.75" customHeight="1" x14ac:dyDescent="0.3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</row>
    <row r="217" spans="1:26" ht="15.75" customHeight="1" x14ac:dyDescent="0.3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</row>
    <row r="218" spans="1:26" ht="15.75" customHeight="1" x14ac:dyDescent="0.3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</row>
    <row r="219" spans="1:26" ht="15.75" customHeight="1" x14ac:dyDescent="0.3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</row>
    <row r="220" spans="1:26" ht="15.75" customHeight="1" x14ac:dyDescent="0.3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</row>
    <row r="221" spans="1:26" ht="15.75" customHeight="1" x14ac:dyDescent="0.3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</row>
    <row r="222" spans="1:26" ht="15.75" customHeight="1" x14ac:dyDescent="0.3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</row>
    <row r="223" spans="1:26" ht="15.75" customHeight="1" x14ac:dyDescent="0.3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</row>
    <row r="224" spans="1:26" ht="15.75" customHeight="1" x14ac:dyDescent="0.3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</row>
    <row r="225" spans="1:26" ht="15.75" customHeight="1" x14ac:dyDescent="0.3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</row>
    <row r="226" spans="1:26" ht="15.75" customHeight="1" x14ac:dyDescent="0.3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</row>
    <row r="227" spans="1:26" ht="15.75" customHeight="1" x14ac:dyDescent="0.3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</row>
    <row r="228" spans="1:26" ht="15.75" customHeight="1" x14ac:dyDescent="0.3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</row>
    <row r="229" spans="1:26" ht="15.75" customHeight="1" x14ac:dyDescent="0.3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</row>
    <row r="230" spans="1:26" ht="15.75" customHeight="1" x14ac:dyDescent="0.3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</row>
    <row r="231" spans="1:26" ht="15.75" customHeight="1" x14ac:dyDescent="0.3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</row>
    <row r="232" spans="1:26" ht="15.75" customHeight="1" x14ac:dyDescent="0.3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</row>
    <row r="233" spans="1:26" ht="15.75" customHeight="1" x14ac:dyDescent="0.3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</row>
    <row r="234" spans="1:26" ht="15.75" customHeight="1" x14ac:dyDescent="0.3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</row>
    <row r="235" spans="1:26" ht="15.75" customHeight="1" x14ac:dyDescent="0.3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</row>
    <row r="236" spans="1:26" ht="15.75" customHeight="1" x14ac:dyDescent="0.3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</row>
    <row r="237" spans="1:26" ht="15.75" customHeight="1" x14ac:dyDescent="0.3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</row>
    <row r="238" spans="1:26" ht="15.75" customHeight="1" x14ac:dyDescent="0.3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  <c r="O238" s="146"/>
      <c r="P238" s="146"/>
      <c r="Q238" s="146"/>
      <c r="R238" s="146"/>
      <c r="S238" s="146"/>
      <c r="T238" s="146"/>
      <c r="U238" s="146"/>
      <c r="V238" s="146"/>
      <c r="W238" s="146"/>
      <c r="X238" s="146"/>
      <c r="Y238" s="146"/>
      <c r="Z238" s="146"/>
    </row>
    <row r="239" spans="1:26" ht="15.75" customHeight="1" x14ac:dyDescent="0.3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  <c r="O239" s="146"/>
      <c r="P239" s="146"/>
      <c r="Q239" s="146"/>
      <c r="R239" s="146"/>
      <c r="S239" s="146"/>
      <c r="T239" s="146"/>
      <c r="U239" s="146"/>
      <c r="V239" s="146"/>
      <c r="W239" s="146"/>
      <c r="X239" s="146"/>
      <c r="Y239" s="146"/>
      <c r="Z239" s="146"/>
    </row>
    <row r="240" spans="1:26" ht="15.75" customHeight="1" x14ac:dyDescent="0.3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  <c r="O240" s="146"/>
      <c r="P240" s="146"/>
      <c r="Q240" s="146"/>
      <c r="R240" s="146"/>
      <c r="S240" s="146"/>
      <c r="T240" s="146"/>
      <c r="U240" s="146"/>
      <c r="V240" s="146"/>
      <c r="W240" s="146"/>
      <c r="X240" s="146"/>
      <c r="Y240" s="146"/>
      <c r="Z240" s="146"/>
    </row>
    <row r="241" spans="1:26" ht="15.75" customHeight="1" x14ac:dyDescent="0.3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  <c r="O241" s="146"/>
      <c r="P241" s="146"/>
      <c r="Q241" s="146"/>
      <c r="R241" s="146"/>
      <c r="S241" s="146"/>
      <c r="T241" s="146"/>
      <c r="U241" s="146"/>
      <c r="V241" s="146"/>
      <c r="W241" s="146"/>
      <c r="X241" s="146"/>
      <c r="Y241" s="146"/>
      <c r="Z241" s="146"/>
    </row>
    <row r="242" spans="1:26" ht="15.75" customHeight="1" x14ac:dyDescent="0.3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  <c r="O242" s="146"/>
      <c r="P242" s="146"/>
      <c r="Q242" s="146"/>
      <c r="R242" s="146"/>
      <c r="S242" s="146"/>
      <c r="T242" s="146"/>
      <c r="U242" s="146"/>
      <c r="V242" s="146"/>
      <c r="W242" s="146"/>
      <c r="X242" s="146"/>
      <c r="Y242" s="146"/>
      <c r="Z242" s="146"/>
    </row>
    <row r="243" spans="1:26" ht="15.75" customHeight="1" x14ac:dyDescent="0.3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  <c r="O243" s="146"/>
      <c r="P243" s="146"/>
      <c r="Q243" s="146"/>
      <c r="R243" s="146"/>
      <c r="S243" s="146"/>
      <c r="T243" s="146"/>
      <c r="U243" s="146"/>
      <c r="V243" s="146"/>
      <c r="W243" s="146"/>
      <c r="X243" s="146"/>
      <c r="Y243" s="146"/>
      <c r="Z243" s="146"/>
    </row>
    <row r="244" spans="1:26" ht="15.75" customHeight="1" x14ac:dyDescent="0.3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  <c r="O244" s="146"/>
      <c r="P244" s="146"/>
      <c r="Q244" s="146"/>
      <c r="R244" s="146"/>
      <c r="S244" s="146"/>
      <c r="T244" s="146"/>
      <c r="U244" s="146"/>
      <c r="V244" s="146"/>
      <c r="W244" s="146"/>
      <c r="X244" s="146"/>
      <c r="Y244" s="146"/>
      <c r="Z244" s="146"/>
    </row>
    <row r="245" spans="1:26" ht="15.75" customHeight="1" x14ac:dyDescent="0.3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  <c r="O245" s="146"/>
      <c r="P245" s="146"/>
      <c r="Q245" s="146"/>
      <c r="R245" s="146"/>
      <c r="S245" s="146"/>
      <c r="T245" s="146"/>
      <c r="U245" s="146"/>
      <c r="V245" s="146"/>
      <c r="W245" s="146"/>
      <c r="X245" s="146"/>
      <c r="Y245" s="146"/>
      <c r="Z245" s="146"/>
    </row>
    <row r="246" spans="1:26" ht="15.75" customHeight="1" x14ac:dyDescent="0.3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O246" s="146"/>
      <c r="P246" s="146"/>
      <c r="Q246" s="146"/>
      <c r="R246" s="146"/>
      <c r="S246" s="146"/>
      <c r="T246" s="146"/>
      <c r="U246" s="146"/>
      <c r="V246" s="146"/>
      <c r="W246" s="146"/>
      <c r="X246" s="146"/>
      <c r="Y246" s="146"/>
      <c r="Z246" s="146"/>
    </row>
    <row r="247" spans="1:26" ht="15.75" customHeight="1" x14ac:dyDescent="0.3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  <c r="V247" s="146"/>
      <c r="W247" s="146"/>
      <c r="X247" s="146"/>
      <c r="Y247" s="146"/>
      <c r="Z247" s="146"/>
    </row>
    <row r="248" spans="1:26" ht="15.75" customHeight="1" x14ac:dyDescent="0.3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  <c r="V248" s="146"/>
      <c r="W248" s="146"/>
      <c r="X248" s="146"/>
      <c r="Y248" s="146"/>
      <c r="Z248" s="146"/>
    </row>
    <row r="249" spans="1:26" ht="15.75" customHeight="1" x14ac:dyDescent="0.3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  <c r="P249" s="146"/>
      <c r="Q249" s="146"/>
      <c r="R249" s="146"/>
      <c r="S249" s="146"/>
      <c r="T249" s="146"/>
      <c r="U249" s="146"/>
      <c r="V249" s="146"/>
      <c r="W249" s="146"/>
      <c r="X249" s="146"/>
      <c r="Y249" s="146"/>
      <c r="Z249" s="146"/>
    </row>
    <row r="250" spans="1:26" ht="15.75" customHeight="1" x14ac:dyDescent="0.3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  <c r="O250" s="146"/>
      <c r="P250" s="146"/>
      <c r="Q250" s="146"/>
      <c r="R250" s="146"/>
      <c r="S250" s="146"/>
      <c r="T250" s="146"/>
      <c r="U250" s="146"/>
      <c r="V250" s="146"/>
      <c r="W250" s="146"/>
      <c r="X250" s="146"/>
      <c r="Y250" s="146"/>
      <c r="Z250" s="146"/>
    </row>
    <row r="251" spans="1:26" ht="15.75" customHeight="1" x14ac:dyDescent="0.3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  <c r="O251" s="146"/>
      <c r="P251" s="146"/>
      <c r="Q251" s="146"/>
      <c r="R251" s="146"/>
      <c r="S251" s="146"/>
      <c r="T251" s="146"/>
      <c r="U251" s="146"/>
      <c r="V251" s="146"/>
      <c r="W251" s="146"/>
      <c r="X251" s="146"/>
      <c r="Y251" s="146"/>
      <c r="Z251" s="146"/>
    </row>
    <row r="252" spans="1:26" ht="15.75" customHeight="1" x14ac:dyDescent="0.3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  <c r="O252" s="146"/>
      <c r="P252" s="146"/>
      <c r="Q252" s="146"/>
      <c r="R252" s="146"/>
      <c r="S252" s="146"/>
      <c r="T252" s="146"/>
      <c r="U252" s="146"/>
      <c r="V252" s="146"/>
      <c r="W252" s="146"/>
      <c r="X252" s="146"/>
      <c r="Y252" s="146"/>
      <c r="Z252" s="146"/>
    </row>
    <row r="253" spans="1:26" ht="15.75" customHeight="1" x14ac:dyDescent="0.3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  <c r="O253" s="146"/>
      <c r="P253" s="146"/>
      <c r="Q253" s="146"/>
      <c r="R253" s="146"/>
      <c r="S253" s="146"/>
      <c r="T253" s="146"/>
      <c r="U253" s="146"/>
      <c r="V253" s="146"/>
      <c r="W253" s="146"/>
      <c r="X253" s="146"/>
      <c r="Y253" s="146"/>
      <c r="Z253" s="146"/>
    </row>
    <row r="254" spans="1:26" ht="15.75" customHeight="1" x14ac:dyDescent="0.3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  <c r="W254" s="146"/>
      <c r="X254" s="146"/>
      <c r="Y254" s="146"/>
      <c r="Z254" s="146"/>
    </row>
    <row r="255" spans="1:26" ht="15.75" customHeight="1" x14ac:dyDescent="0.3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  <c r="R255" s="146"/>
      <c r="S255" s="146"/>
      <c r="T255" s="146"/>
      <c r="U255" s="146"/>
      <c r="V255" s="146"/>
      <c r="W255" s="146"/>
      <c r="X255" s="146"/>
      <c r="Y255" s="146"/>
      <c r="Z255" s="146"/>
    </row>
    <row r="256" spans="1:26" ht="15.75" customHeight="1" x14ac:dyDescent="0.3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  <c r="O256" s="146"/>
      <c r="P256" s="146"/>
      <c r="Q256" s="146"/>
      <c r="R256" s="146"/>
      <c r="S256" s="146"/>
      <c r="T256" s="146"/>
      <c r="U256" s="146"/>
      <c r="V256" s="146"/>
      <c r="W256" s="146"/>
      <c r="X256" s="146"/>
      <c r="Y256" s="146"/>
      <c r="Z256" s="146"/>
    </row>
    <row r="257" spans="1:26" ht="15.75" customHeight="1" x14ac:dyDescent="0.3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  <c r="O257" s="146"/>
      <c r="P257" s="146"/>
      <c r="Q257" s="146"/>
      <c r="R257" s="146"/>
      <c r="S257" s="146"/>
      <c r="T257" s="146"/>
      <c r="U257" s="146"/>
      <c r="V257" s="146"/>
      <c r="W257" s="146"/>
      <c r="X257" s="146"/>
      <c r="Y257" s="146"/>
      <c r="Z257" s="146"/>
    </row>
    <row r="258" spans="1:26" ht="15.75" customHeight="1" x14ac:dyDescent="0.3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  <c r="O258" s="146"/>
      <c r="P258" s="146"/>
      <c r="Q258" s="146"/>
      <c r="R258" s="146"/>
      <c r="S258" s="146"/>
      <c r="T258" s="146"/>
      <c r="U258" s="146"/>
      <c r="V258" s="146"/>
      <c r="W258" s="146"/>
      <c r="X258" s="146"/>
      <c r="Y258" s="146"/>
      <c r="Z258" s="146"/>
    </row>
    <row r="259" spans="1:26" ht="15.75" customHeight="1" x14ac:dyDescent="0.3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  <c r="O259" s="146"/>
      <c r="P259" s="146"/>
      <c r="Q259" s="146"/>
      <c r="R259" s="146"/>
      <c r="S259" s="146"/>
      <c r="T259" s="146"/>
      <c r="U259" s="146"/>
      <c r="V259" s="146"/>
      <c r="W259" s="146"/>
      <c r="X259" s="146"/>
      <c r="Y259" s="146"/>
      <c r="Z259" s="146"/>
    </row>
    <row r="260" spans="1:26" ht="15.75" customHeight="1" x14ac:dyDescent="0.3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  <c r="O260" s="146"/>
      <c r="P260" s="146"/>
      <c r="Q260" s="146"/>
      <c r="R260" s="146"/>
      <c r="S260" s="146"/>
      <c r="T260" s="146"/>
      <c r="U260" s="146"/>
      <c r="V260" s="146"/>
      <c r="W260" s="146"/>
      <c r="X260" s="146"/>
      <c r="Y260" s="146"/>
      <c r="Z260" s="146"/>
    </row>
    <row r="261" spans="1:26" ht="15.75" customHeight="1" x14ac:dyDescent="0.3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  <c r="O261" s="146"/>
      <c r="P261" s="146"/>
      <c r="Q261" s="146"/>
      <c r="R261" s="146"/>
      <c r="S261" s="146"/>
      <c r="T261" s="146"/>
      <c r="U261" s="146"/>
      <c r="V261" s="146"/>
      <c r="W261" s="146"/>
      <c r="X261" s="146"/>
      <c r="Y261" s="146"/>
      <c r="Z261" s="146"/>
    </row>
    <row r="262" spans="1:26" ht="15.75" customHeight="1" x14ac:dyDescent="0.3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  <c r="O262" s="146"/>
      <c r="P262" s="146"/>
      <c r="Q262" s="146"/>
      <c r="R262" s="146"/>
      <c r="S262" s="146"/>
      <c r="T262" s="146"/>
      <c r="U262" s="146"/>
      <c r="V262" s="146"/>
      <c r="W262" s="146"/>
      <c r="X262" s="146"/>
      <c r="Y262" s="146"/>
      <c r="Z262" s="146"/>
    </row>
    <row r="263" spans="1:26" ht="15.75" customHeight="1" x14ac:dyDescent="0.3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  <c r="R263" s="146"/>
      <c r="S263" s="146"/>
      <c r="T263" s="146"/>
      <c r="U263" s="146"/>
      <c r="V263" s="146"/>
      <c r="W263" s="146"/>
      <c r="X263" s="146"/>
      <c r="Y263" s="146"/>
      <c r="Z263" s="146"/>
    </row>
    <row r="264" spans="1:26" ht="15.75" customHeight="1" x14ac:dyDescent="0.3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  <c r="O264" s="146"/>
      <c r="P264" s="146"/>
      <c r="Q264" s="146"/>
      <c r="R264" s="146"/>
      <c r="S264" s="146"/>
      <c r="T264" s="146"/>
      <c r="U264" s="146"/>
      <c r="V264" s="146"/>
      <c r="W264" s="146"/>
      <c r="X264" s="146"/>
      <c r="Y264" s="146"/>
      <c r="Z264" s="146"/>
    </row>
    <row r="265" spans="1:26" ht="15.75" customHeight="1" x14ac:dyDescent="0.3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  <c r="O265" s="146"/>
      <c r="P265" s="146"/>
      <c r="Q265" s="146"/>
      <c r="R265" s="146"/>
      <c r="S265" s="146"/>
      <c r="T265" s="146"/>
      <c r="U265" s="146"/>
      <c r="V265" s="146"/>
      <c r="W265" s="146"/>
      <c r="X265" s="146"/>
      <c r="Y265" s="146"/>
      <c r="Z265" s="146"/>
    </row>
    <row r="266" spans="1:26" ht="15.75" customHeight="1" x14ac:dyDescent="0.3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  <c r="O266" s="146"/>
      <c r="P266" s="146"/>
      <c r="Q266" s="146"/>
      <c r="R266" s="146"/>
      <c r="S266" s="146"/>
      <c r="T266" s="146"/>
      <c r="U266" s="146"/>
      <c r="V266" s="146"/>
      <c r="W266" s="146"/>
      <c r="X266" s="146"/>
      <c r="Y266" s="146"/>
      <c r="Z266" s="146"/>
    </row>
    <row r="267" spans="1:26" ht="15.75" customHeight="1" x14ac:dyDescent="0.3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  <c r="O267" s="146"/>
      <c r="P267" s="146"/>
      <c r="Q267" s="146"/>
      <c r="R267" s="146"/>
      <c r="S267" s="146"/>
      <c r="T267" s="146"/>
      <c r="U267" s="146"/>
      <c r="V267" s="146"/>
      <c r="W267" s="146"/>
      <c r="X267" s="146"/>
      <c r="Y267" s="146"/>
      <c r="Z267" s="146"/>
    </row>
    <row r="268" spans="1:26" ht="15.75" customHeight="1" x14ac:dyDescent="0.3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  <c r="O268" s="146"/>
      <c r="P268" s="146"/>
      <c r="Q268" s="146"/>
      <c r="R268" s="146"/>
      <c r="S268" s="146"/>
      <c r="T268" s="146"/>
      <c r="U268" s="146"/>
      <c r="V268" s="146"/>
      <c r="W268" s="146"/>
      <c r="X268" s="146"/>
      <c r="Y268" s="146"/>
      <c r="Z268" s="146"/>
    </row>
    <row r="269" spans="1:26" ht="15.75" customHeight="1" x14ac:dyDescent="0.3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  <c r="O269" s="146"/>
      <c r="P269" s="146"/>
      <c r="Q269" s="146"/>
      <c r="R269" s="146"/>
      <c r="S269" s="146"/>
      <c r="T269" s="146"/>
      <c r="U269" s="146"/>
      <c r="V269" s="146"/>
      <c r="W269" s="146"/>
      <c r="X269" s="146"/>
      <c r="Y269" s="146"/>
      <c r="Z269" s="146"/>
    </row>
    <row r="270" spans="1:26" ht="15.75" customHeight="1" x14ac:dyDescent="0.3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  <c r="R270" s="146"/>
      <c r="S270" s="146"/>
      <c r="T270" s="146"/>
      <c r="U270" s="146"/>
      <c r="V270" s="146"/>
      <c r="W270" s="146"/>
      <c r="X270" s="146"/>
      <c r="Y270" s="146"/>
      <c r="Z270" s="146"/>
    </row>
    <row r="271" spans="1:26" ht="15.75" customHeight="1" x14ac:dyDescent="0.3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  <c r="P271" s="146"/>
      <c r="Q271" s="146"/>
      <c r="R271" s="146"/>
      <c r="S271" s="146"/>
      <c r="T271" s="146"/>
      <c r="U271" s="146"/>
      <c r="V271" s="146"/>
      <c r="W271" s="146"/>
      <c r="X271" s="146"/>
      <c r="Y271" s="146"/>
      <c r="Z271" s="146"/>
    </row>
    <row r="272" spans="1:26" ht="15.75" customHeight="1" x14ac:dyDescent="0.3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  <c r="O272" s="146"/>
      <c r="P272" s="146"/>
      <c r="Q272" s="146"/>
      <c r="R272" s="146"/>
      <c r="S272" s="146"/>
      <c r="T272" s="146"/>
      <c r="U272" s="146"/>
      <c r="V272" s="146"/>
      <c r="W272" s="146"/>
      <c r="X272" s="146"/>
      <c r="Y272" s="146"/>
      <c r="Z272" s="146"/>
    </row>
    <row r="273" spans="1:26" ht="15.75" customHeight="1" x14ac:dyDescent="0.3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  <c r="O273" s="146"/>
      <c r="P273" s="146"/>
      <c r="Q273" s="146"/>
      <c r="R273" s="146"/>
      <c r="S273" s="146"/>
      <c r="T273" s="146"/>
      <c r="U273" s="146"/>
      <c r="V273" s="146"/>
      <c r="W273" s="146"/>
      <c r="X273" s="146"/>
      <c r="Y273" s="146"/>
      <c r="Z273" s="146"/>
    </row>
    <row r="274" spans="1:26" ht="15.75" customHeight="1" x14ac:dyDescent="0.3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  <c r="O274" s="146"/>
      <c r="P274" s="146"/>
      <c r="Q274" s="146"/>
      <c r="R274" s="146"/>
      <c r="S274" s="146"/>
      <c r="T274" s="146"/>
      <c r="U274" s="146"/>
      <c r="V274" s="146"/>
      <c r="W274" s="146"/>
      <c r="X274" s="146"/>
      <c r="Y274" s="146"/>
      <c r="Z274" s="146"/>
    </row>
    <row r="275" spans="1:26" ht="15.75" customHeight="1" x14ac:dyDescent="0.3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  <c r="O275" s="146"/>
      <c r="P275" s="146"/>
      <c r="Q275" s="146"/>
      <c r="R275" s="146"/>
      <c r="S275" s="146"/>
      <c r="T275" s="146"/>
      <c r="U275" s="146"/>
      <c r="V275" s="146"/>
      <c r="W275" s="146"/>
      <c r="X275" s="146"/>
      <c r="Y275" s="146"/>
      <c r="Z275" s="146"/>
    </row>
    <row r="276" spans="1:26" ht="15.75" customHeight="1" x14ac:dyDescent="0.3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  <c r="P276" s="146"/>
      <c r="Q276" s="146"/>
      <c r="R276" s="146"/>
      <c r="S276" s="146"/>
      <c r="T276" s="146"/>
      <c r="U276" s="146"/>
      <c r="V276" s="146"/>
      <c r="W276" s="146"/>
      <c r="X276" s="146"/>
      <c r="Y276" s="146"/>
      <c r="Z276" s="146"/>
    </row>
    <row r="277" spans="1:26" ht="15.75" customHeight="1" x14ac:dyDescent="0.3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6"/>
      <c r="R277" s="146"/>
      <c r="S277" s="146"/>
      <c r="T277" s="146"/>
      <c r="U277" s="146"/>
      <c r="V277" s="146"/>
      <c r="W277" s="146"/>
      <c r="X277" s="146"/>
      <c r="Y277" s="146"/>
      <c r="Z277" s="146"/>
    </row>
    <row r="278" spans="1:26" ht="15.75" customHeight="1" x14ac:dyDescent="0.3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  <c r="O278" s="146"/>
      <c r="P278" s="146"/>
      <c r="Q278" s="146"/>
      <c r="R278" s="146"/>
      <c r="S278" s="146"/>
      <c r="T278" s="146"/>
      <c r="U278" s="146"/>
      <c r="V278" s="146"/>
      <c r="W278" s="146"/>
      <c r="X278" s="146"/>
      <c r="Y278" s="146"/>
      <c r="Z278" s="146"/>
    </row>
    <row r="279" spans="1:26" ht="15.75" customHeight="1" x14ac:dyDescent="0.3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  <c r="O279" s="146"/>
      <c r="P279" s="146"/>
      <c r="Q279" s="146"/>
      <c r="R279" s="146"/>
      <c r="S279" s="146"/>
      <c r="T279" s="146"/>
      <c r="U279" s="146"/>
      <c r="V279" s="146"/>
      <c r="W279" s="146"/>
      <c r="X279" s="146"/>
      <c r="Y279" s="146"/>
      <c r="Z279" s="146"/>
    </row>
    <row r="280" spans="1:26" ht="15.75" customHeight="1" x14ac:dyDescent="0.3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  <c r="O280" s="146"/>
      <c r="P280" s="146"/>
      <c r="Q280" s="146"/>
      <c r="R280" s="146"/>
      <c r="S280" s="146"/>
      <c r="T280" s="146"/>
      <c r="U280" s="146"/>
      <c r="V280" s="146"/>
      <c r="W280" s="146"/>
      <c r="X280" s="146"/>
      <c r="Y280" s="146"/>
      <c r="Z280" s="146"/>
    </row>
    <row r="281" spans="1:26" ht="15.75" customHeight="1" x14ac:dyDescent="0.3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  <c r="O281" s="146"/>
      <c r="P281" s="146"/>
      <c r="Q281" s="146"/>
      <c r="R281" s="146"/>
      <c r="S281" s="146"/>
      <c r="T281" s="146"/>
      <c r="U281" s="146"/>
      <c r="V281" s="146"/>
      <c r="W281" s="146"/>
      <c r="X281" s="146"/>
      <c r="Y281" s="146"/>
      <c r="Z281" s="146"/>
    </row>
    <row r="282" spans="1:26" ht="15.75" customHeight="1" x14ac:dyDescent="0.3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O282" s="146"/>
      <c r="P282" s="146"/>
      <c r="Q282" s="146"/>
      <c r="R282" s="146"/>
      <c r="S282" s="146"/>
      <c r="T282" s="146"/>
      <c r="U282" s="146"/>
      <c r="V282" s="146"/>
      <c r="W282" s="146"/>
      <c r="X282" s="146"/>
      <c r="Y282" s="146"/>
      <c r="Z282" s="146"/>
    </row>
    <row r="283" spans="1:26" ht="15.75" customHeight="1" x14ac:dyDescent="0.3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  <c r="O283" s="146"/>
      <c r="P283" s="146"/>
      <c r="Q283" s="146"/>
      <c r="R283" s="146"/>
      <c r="S283" s="146"/>
      <c r="T283" s="146"/>
      <c r="U283" s="146"/>
      <c r="V283" s="146"/>
      <c r="W283" s="146"/>
      <c r="X283" s="146"/>
      <c r="Y283" s="146"/>
      <c r="Z283" s="146"/>
    </row>
    <row r="284" spans="1:26" ht="15.75" customHeight="1" x14ac:dyDescent="0.3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  <c r="O284" s="146"/>
      <c r="P284" s="146"/>
      <c r="Q284" s="146"/>
      <c r="R284" s="146"/>
      <c r="S284" s="146"/>
      <c r="T284" s="146"/>
      <c r="U284" s="146"/>
      <c r="V284" s="146"/>
      <c r="W284" s="146"/>
      <c r="X284" s="146"/>
      <c r="Y284" s="146"/>
      <c r="Z284" s="146"/>
    </row>
    <row r="285" spans="1:26" ht="15.75" customHeight="1" x14ac:dyDescent="0.3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  <c r="O285" s="146"/>
      <c r="P285" s="146"/>
      <c r="Q285" s="146"/>
      <c r="R285" s="146"/>
      <c r="S285" s="146"/>
      <c r="T285" s="146"/>
      <c r="U285" s="146"/>
      <c r="V285" s="146"/>
      <c r="W285" s="146"/>
      <c r="X285" s="146"/>
      <c r="Y285" s="146"/>
      <c r="Z285" s="146"/>
    </row>
    <row r="286" spans="1:26" ht="15.75" customHeight="1" x14ac:dyDescent="0.3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  <c r="O286" s="146"/>
      <c r="P286" s="146"/>
      <c r="Q286" s="146"/>
      <c r="R286" s="146"/>
      <c r="S286" s="146"/>
      <c r="T286" s="146"/>
      <c r="U286" s="146"/>
      <c r="V286" s="146"/>
      <c r="W286" s="146"/>
      <c r="X286" s="146"/>
      <c r="Y286" s="146"/>
      <c r="Z286" s="146"/>
    </row>
    <row r="287" spans="1:26" ht="15.75" customHeight="1" x14ac:dyDescent="0.3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  <c r="O287" s="146"/>
      <c r="P287" s="146"/>
      <c r="Q287" s="146"/>
      <c r="R287" s="146"/>
      <c r="S287" s="146"/>
      <c r="T287" s="146"/>
      <c r="U287" s="146"/>
      <c r="V287" s="146"/>
      <c r="W287" s="146"/>
      <c r="X287" s="146"/>
      <c r="Y287" s="146"/>
      <c r="Z287" s="146"/>
    </row>
    <row r="288" spans="1:26" ht="15.75" customHeight="1" x14ac:dyDescent="0.3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  <c r="O288" s="146"/>
      <c r="P288" s="146"/>
      <c r="Q288" s="146"/>
      <c r="R288" s="146"/>
      <c r="S288" s="146"/>
      <c r="T288" s="146"/>
      <c r="U288" s="146"/>
      <c r="V288" s="146"/>
      <c r="W288" s="146"/>
      <c r="X288" s="146"/>
      <c r="Y288" s="146"/>
      <c r="Z288" s="146"/>
    </row>
    <row r="289" spans="1:26" ht="15.75" customHeight="1" x14ac:dyDescent="0.3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  <c r="O289" s="146"/>
      <c r="P289" s="146"/>
      <c r="Q289" s="146"/>
      <c r="R289" s="146"/>
      <c r="S289" s="146"/>
      <c r="T289" s="146"/>
      <c r="U289" s="146"/>
      <c r="V289" s="146"/>
      <c r="W289" s="146"/>
      <c r="X289" s="146"/>
      <c r="Y289" s="146"/>
      <c r="Z289" s="146"/>
    </row>
    <row r="290" spans="1:26" ht="15.75" customHeight="1" x14ac:dyDescent="0.3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  <c r="O290" s="146"/>
      <c r="P290" s="146"/>
      <c r="Q290" s="146"/>
      <c r="R290" s="146"/>
      <c r="S290" s="146"/>
      <c r="T290" s="146"/>
      <c r="U290" s="146"/>
      <c r="V290" s="146"/>
      <c r="W290" s="146"/>
      <c r="X290" s="146"/>
      <c r="Y290" s="146"/>
      <c r="Z290" s="146"/>
    </row>
    <row r="291" spans="1:26" ht="15.75" customHeight="1" x14ac:dyDescent="0.3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  <c r="O291" s="146"/>
      <c r="P291" s="146"/>
      <c r="Q291" s="146"/>
      <c r="R291" s="146"/>
      <c r="S291" s="146"/>
      <c r="T291" s="146"/>
      <c r="U291" s="146"/>
      <c r="V291" s="146"/>
      <c r="W291" s="146"/>
      <c r="X291" s="146"/>
      <c r="Y291" s="146"/>
      <c r="Z291" s="146"/>
    </row>
    <row r="292" spans="1:26" ht="15.75" customHeight="1" x14ac:dyDescent="0.3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  <c r="O292" s="146"/>
      <c r="P292" s="146"/>
      <c r="Q292" s="146"/>
      <c r="R292" s="146"/>
      <c r="S292" s="146"/>
      <c r="T292" s="146"/>
      <c r="U292" s="146"/>
      <c r="V292" s="146"/>
      <c r="W292" s="146"/>
      <c r="X292" s="146"/>
      <c r="Y292" s="146"/>
      <c r="Z292" s="146"/>
    </row>
    <row r="293" spans="1:26" ht="15.75" customHeight="1" x14ac:dyDescent="0.3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  <c r="O293" s="146"/>
      <c r="P293" s="146"/>
      <c r="Q293" s="146"/>
      <c r="R293" s="146"/>
      <c r="S293" s="146"/>
      <c r="T293" s="146"/>
      <c r="U293" s="146"/>
      <c r="V293" s="146"/>
      <c r="W293" s="146"/>
      <c r="X293" s="146"/>
      <c r="Y293" s="146"/>
      <c r="Z293" s="146"/>
    </row>
    <row r="294" spans="1:26" ht="15.75" customHeight="1" x14ac:dyDescent="0.3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  <c r="O294" s="146"/>
      <c r="P294" s="146"/>
      <c r="Q294" s="146"/>
      <c r="R294" s="146"/>
      <c r="S294" s="146"/>
      <c r="T294" s="146"/>
      <c r="U294" s="146"/>
      <c r="V294" s="146"/>
      <c r="W294" s="146"/>
      <c r="X294" s="146"/>
      <c r="Y294" s="146"/>
      <c r="Z294" s="146"/>
    </row>
    <row r="295" spans="1:26" ht="15.75" customHeight="1" x14ac:dyDescent="0.3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  <c r="O295" s="146"/>
      <c r="P295" s="146"/>
      <c r="Q295" s="146"/>
      <c r="R295" s="146"/>
      <c r="S295" s="146"/>
      <c r="T295" s="146"/>
      <c r="U295" s="146"/>
      <c r="V295" s="146"/>
      <c r="W295" s="146"/>
      <c r="X295" s="146"/>
      <c r="Y295" s="146"/>
      <c r="Z295" s="146"/>
    </row>
    <row r="296" spans="1:26" ht="15.75" customHeight="1" x14ac:dyDescent="0.3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  <c r="O296" s="146"/>
      <c r="P296" s="146"/>
      <c r="Q296" s="146"/>
      <c r="R296" s="146"/>
      <c r="S296" s="146"/>
      <c r="T296" s="146"/>
      <c r="U296" s="146"/>
      <c r="V296" s="146"/>
      <c r="W296" s="146"/>
      <c r="X296" s="146"/>
      <c r="Y296" s="146"/>
      <c r="Z296" s="146"/>
    </row>
    <row r="297" spans="1:26" ht="15.75" customHeight="1" x14ac:dyDescent="0.3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  <c r="O297" s="146"/>
      <c r="P297" s="146"/>
      <c r="Q297" s="146"/>
      <c r="R297" s="146"/>
      <c r="S297" s="146"/>
      <c r="T297" s="146"/>
      <c r="U297" s="146"/>
      <c r="V297" s="146"/>
      <c r="W297" s="146"/>
      <c r="X297" s="146"/>
      <c r="Y297" s="146"/>
      <c r="Z297" s="146"/>
    </row>
    <row r="298" spans="1:26" ht="15.75" customHeight="1" x14ac:dyDescent="0.3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  <c r="O298" s="146"/>
      <c r="P298" s="146"/>
      <c r="Q298" s="146"/>
      <c r="R298" s="146"/>
      <c r="S298" s="146"/>
      <c r="T298" s="146"/>
      <c r="U298" s="146"/>
      <c r="V298" s="146"/>
      <c r="W298" s="146"/>
      <c r="X298" s="146"/>
      <c r="Y298" s="146"/>
      <c r="Z298" s="146"/>
    </row>
    <row r="299" spans="1:26" ht="15.75" customHeight="1" x14ac:dyDescent="0.3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  <c r="O299" s="146"/>
      <c r="P299" s="146"/>
      <c r="Q299" s="146"/>
      <c r="R299" s="146"/>
      <c r="S299" s="146"/>
      <c r="T299" s="146"/>
      <c r="U299" s="146"/>
      <c r="V299" s="146"/>
      <c r="W299" s="146"/>
      <c r="X299" s="146"/>
      <c r="Y299" s="146"/>
      <c r="Z299" s="146"/>
    </row>
    <row r="300" spans="1:26" ht="15.75" customHeight="1" x14ac:dyDescent="0.3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  <c r="O300" s="146"/>
      <c r="P300" s="146"/>
      <c r="Q300" s="146"/>
      <c r="R300" s="146"/>
      <c r="S300" s="146"/>
      <c r="T300" s="146"/>
      <c r="U300" s="146"/>
      <c r="V300" s="146"/>
      <c r="W300" s="146"/>
      <c r="X300" s="146"/>
      <c r="Y300" s="146"/>
      <c r="Z300" s="146"/>
    </row>
    <row r="301" spans="1:26" ht="15.75" customHeight="1" x14ac:dyDescent="0.3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  <c r="O301" s="146"/>
      <c r="P301" s="146"/>
      <c r="Q301" s="146"/>
      <c r="R301" s="146"/>
      <c r="S301" s="146"/>
      <c r="T301" s="146"/>
      <c r="U301" s="146"/>
      <c r="V301" s="146"/>
      <c r="W301" s="146"/>
      <c r="X301" s="146"/>
      <c r="Y301" s="146"/>
      <c r="Z301" s="146"/>
    </row>
    <row r="302" spans="1:26" ht="15.75" customHeight="1" x14ac:dyDescent="0.3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  <c r="O302" s="146"/>
      <c r="P302" s="146"/>
      <c r="Q302" s="146"/>
      <c r="R302" s="146"/>
      <c r="S302" s="146"/>
      <c r="T302" s="146"/>
      <c r="U302" s="146"/>
      <c r="V302" s="146"/>
      <c r="W302" s="146"/>
      <c r="X302" s="146"/>
      <c r="Y302" s="146"/>
      <c r="Z302" s="146"/>
    </row>
    <row r="303" spans="1:26" ht="15.75" customHeight="1" x14ac:dyDescent="0.3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  <c r="O303" s="146"/>
      <c r="P303" s="146"/>
      <c r="Q303" s="146"/>
      <c r="R303" s="146"/>
      <c r="S303" s="146"/>
      <c r="T303" s="146"/>
      <c r="U303" s="146"/>
      <c r="V303" s="146"/>
      <c r="W303" s="146"/>
      <c r="X303" s="146"/>
      <c r="Y303" s="146"/>
      <c r="Z303" s="146"/>
    </row>
    <row r="304" spans="1:26" ht="15.75" customHeight="1" x14ac:dyDescent="0.3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  <c r="O304" s="146"/>
      <c r="P304" s="146"/>
      <c r="Q304" s="146"/>
      <c r="R304" s="146"/>
      <c r="S304" s="146"/>
      <c r="T304" s="146"/>
      <c r="U304" s="146"/>
      <c r="V304" s="146"/>
      <c r="W304" s="146"/>
      <c r="X304" s="146"/>
      <c r="Y304" s="146"/>
      <c r="Z304" s="146"/>
    </row>
    <row r="305" spans="1:26" ht="15.75" customHeight="1" x14ac:dyDescent="0.3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  <c r="O305" s="146"/>
      <c r="P305" s="146"/>
      <c r="Q305" s="146"/>
      <c r="R305" s="146"/>
      <c r="S305" s="146"/>
      <c r="T305" s="146"/>
      <c r="U305" s="146"/>
      <c r="V305" s="146"/>
      <c r="W305" s="146"/>
      <c r="X305" s="146"/>
      <c r="Y305" s="146"/>
      <c r="Z305" s="146"/>
    </row>
    <row r="306" spans="1:26" ht="15.75" customHeight="1" x14ac:dyDescent="0.3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O306" s="146"/>
      <c r="P306" s="146"/>
      <c r="Q306" s="146"/>
      <c r="R306" s="146"/>
      <c r="S306" s="146"/>
      <c r="T306" s="146"/>
      <c r="U306" s="146"/>
      <c r="V306" s="146"/>
      <c r="W306" s="146"/>
      <c r="X306" s="146"/>
      <c r="Y306" s="146"/>
      <c r="Z306" s="146"/>
    </row>
    <row r="307" spans="1:26" ht="15.75" customHeight="1" x14ac:dyDescent="0.3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O307" s="146"/>
      <c r="P307" s="146"/>
      <c r="Q307" s="146"/>
      <c r="R307" s="146"/>
      <c r="S307" s="146"/>
      <c r="T307" s="146"/>
      <c r="U307" s="146"/>
      <c r="V307" s="146"/>
      <c r="W307" s="146"/>
      <c r="X307" s="146"/>
      <c r="Y307" s="146"/>
      <c r="Z307" s="146"/>
    </row>
    <row r="308" spans="1:26" ht="15.75" customHeight="1" x14ac:dyDescent="0.3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  <c r="O308" s="146"/>
      <c r="P308" s="146"/>
      <c r="Q308" s="146"/>
      <c r="R308" s="146"/>
      <c r="S308" s="146"/>
      <c r="T308" s="146"/>
      <c r="U308" s="146"/>
      <c r="V308" s="146"/>
      <c r="W308" s="146"/>
      <c r="X308" s="146"/>
      <c r="Y308" s="146"/>
      <c r="Z308" s="146"/>
    </row>
    <row r="309" spans="1:26" ht="15.75" customHeight="1" x14ac:dyDescent="0.3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  <c r="O309" s="146"/>
      <c r="P309" s="146"/>
      <c r="Q309" s="146"/>
      <c r="R309" s="146"/>
      <c r="S309" s="146"/>
      <c r="T309" s="146"/>
      <c r="U309" s="146"/>
      <c r="V309" s="146"/>
      <c r="W309" s="146"/>
      <c r="X309" s="146"/>
      <c r="Y309" s="146"/>
      <c r="Z309" s="146"/>
    </row>
    <row r="310" spans="1:26" ht="15.75" customHeight="1" x14ac:dyDescent="0.3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  <c r="O310" s="146"/>
      <c r="P310" s="146"/>
      <c r="Q310" s="146"/>
      <c r="R310" s="146"/>
      <c r="S310" s="146"/>
      <c r="T310" s="146"/>
      <c r="U310" s="146"/>
      <c r="V310" s="146"/>
      <c r="W310" s="146"/>
      <c r="X310" s="146"/>
      <c r="Y310" s="146"/>
      <c r="Z310" s="146"/>
    </row>
    <row r="311" spans="1:26" ht="15.75" customHeight="1" x14ac:dyDescent="0.3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  <c r="O311" s="146"/>
      <c r="P311" s="146"/>
      <c r="Q311" s="146"/>
      <c r="R311" s="146"/>
      <c r="S311" s="146"/>
      <c r="T311" s="146"/>
      <c r="U311" s="146"/>
      <c r="V311" s="146"/>
      <c r="W311" s="146"/>
      <c r="X311" s="146"/>
      <c r="Y311" s="146"/>
      <c r="Z311" s="146"/>
    </row>
    <row r="312" spans="1:26" ht="15.75" customHeight="1" x14ac:dyDescent="0.3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  <c r="O312" s="146"/>
      <c r="P312" s="146"/>
      <c r="Q312" s="146"/>
      <c r="R312" s="146"/>
      <c r="S312" s="146"/>
      <c r="T312" s="146"/>
      <c r="U312" s="146"/>
      <c r="V312" s="146"/>
      <c r="W312" s="146"/>
      <c r="X312" s="146"/>
      <c r="Y312" s="146"/>
      <c r="Z312" s="146"/>
    </row>
    <row r="313" spans="1:26" ht="15.75" customHeight="1" x14ac:dyDescent="0.3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  <c r="O313" s="146"/>
      <c r="P313" s="146"/>
      <c r="Q313" s="146"/>
      <c r="R313" s="146"/>
      <c r="S313" s="146"/>
      <c r="T313" s="146"/>
      <c r="U313" s="146"/>
      <c r="V313" s="146"/>
      <c r="W313" s="146"/>
      <c r="X313" s="146"/>
      <c r="Y313" s="146"/>
      <c r="Z313" s="146"/>
    </row>
    <row r="314" spans="1:26" ht="15.75" customHeight="1" x14ac:dyDescent="0.3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  <c r="O314" s="146"/>
      <c r="P314" s="146"/>
      <c r="Q314" s="146"/>
      <c r="R314" s="146"/>
      <c r="S314" s="146"/>
      <c r="T314" s="146"/>
      <c r="U314" s="146"/>
      <c r="V314" s="146"/>
      <c r="W314" s="146"/>
      <c r="X314" s="146"/>
      <c r="Y314" s="146"/>
      <c r="Z314" s="146"/>
    </row>
    <row r="315" spans="1:26" ht="15.75" customHeight="1" x14ac:dyDescent="0.3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O315" s="146"/>
      <c r="P315" s="146"/>
      <c r="Q315" s="146"/>
      <c r="R315" s="146"/>
      <c r="S315" s="146"/>
      <c r="T315" s="146"/>
      <c r="U315" s="146"/>
      <c r="V315" s="146"/>
      <c r="W315" s="146"/>
      <c r="X315" s="146"/>
      <c r="Y315" s="146"/>
      <c r="Z315" s="146"/>
    </row>
    <row r="316" spans="1:26" ht="15.75" customHeight="1" x14ac:dyDescent="0.3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  <c r="O316" s="146"/>
      <c r="P316" s="146"/>
      <c r="Q316" s="146"/>
      <c r="R316" s="146"/>
      <c r="S316" s="146"/>
      <c r="T316" s="146"/>
      <c r="U316" s="146"/>
      <c r="V316" s="146"/>
      <c r="W316" s="146"/>
      <c r="X316" s="146"/>
      <c r="Y316" s="146"/>
      <c r="Z316" s="146"/>
    </row>
    <row r="317" spans="1:26" ht="15.75" customHeight="1" x14ac:dyDescent="0.3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  <c r="O317" s="146"/>
      <c r="P317" s="146"/>
      <c r="Q317" s="146"/>
      <c r="R317" s="146"/>
      <c r="S317" s="146"/>
      <c r="T317" s="146"/>
      <c r="U317" s="146"/>
      <c r="V317" s="146"/>
      <c r="W317" s="146"/>
      <c r="X317" s="146"/>
      <c r="Y317" s="146"/>
      <c r="Z317" s="146"/>
    </row>
    <row r="318" spans="1:26" ht="15.75" customHeight="1" x14ac:dyDescent="0.3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  <c r="O318" s="146"/>
      <c r="P318" s="146"/>
      <c r="Q318" s="146"/>
      <c r="R318" s="146"/>
      <c r="S318" s="146"/>
      <c r="T318" s="146"/>
      <c r="U318" s="146"/>
      <c r="V318" s="146"/>
      <c r="W318" s="146"/>
      <c r="X318" s="146"/>
      <c r="Y318" s="146"/>
      <c r="Z318" s="146"/>
    </row>
    <row r="319" spans="1:26" ht="15.75" customHeight="1" x14ac:dyDescent="0.3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  <c r="O319" s="146"/>
      <c r="P319" s="146"/>
      <c r="Q319" s="146"/>
      <c r="R319" s="146"/>
      <c r="S319" s="146"/>
      <c r="T319" s="146"/>
      <c r="U319" s="146"/>
      <c r="V319" s="146"/>
      <c r="W319" s="146"/>
      <c r="X319" s="146"/>
      <c r="Y319" s="146"/>
      <c r="Z319" s="146"/>
    </row>
    <row r="320" spans="1:26" ht="15.75" customHeight="1" x14ac:dyDescent="0.3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  <c r="O320" s="146"/>
      <c r="P320" s="146"/>
      <c r="Q320" s="146"/>
      <c r="R320" s="146"/>
      <c r="S320" s="146"/>
      <c r="T320" s="146"/>
      <c r="U320" s="146"/>
      <c r="V320" s="146"/>
      <c r="W320" s="146"/>
      <c r="X320" s="146"/>
      <c r="Y320" s="146"/>
      <c r="Z320" s="146"/>
    </row>
    <row r="321" spans="1:26" ht="15.75" customHeight="1" x14ac:dyDescent="0.3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  <c r="O321" s="146"/>
      <c r="P321" s="146"/>
      <c r="Q321" s="146"/>
      <c r="R321" s="146"/>
      <c r="S321" s="146"/>
      <c r="T321" s="146"/>
      <c r="U321" s="146"/>
      <c r="V321" s="146"/>
      <c r="W321" s="146"/>
      <c r="X321" s="146"/>
      <c r="Y321" s="146"/>
      <c r="Z321" s="146"/>
    </row>
    <row r="322" spans="1:26" ht="15.75" customHeight="1" x14ac:dyDescent="0.3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  <c r="O322" s="146"/>
      <c r="P322" s="146"/>
      <c r="Q322" s="146"/>
      <c r="R322" s="146"/>
      <c r="S322" s="146"/>
      <c r="T322" s="146"/>
      <c r="U322" s="146"/>
      <c r="V322" s="146"/>
      <c r="W322" s="146"/>
      <c r="X322" s="146"/>
      <c r="Y322" s="146"/>
      <c r="Z322" s="146"/>
    </row>
    <row r="323" spans="1:26" ht="15.75" customHeight="1" x14ac:dyDescent="0.3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  <c r="O323" s="146"/>
      <c r="P323" s="146"/>
      <c r="Q323" s="146"/>
      <c r="R323" s="146"/>
      <c r="S323" s="146"/>
      <c r="T323" s="146"/>
      <c r="U323" s="146"/>
      <c r="V323" s="146"/>
      <c r="W323" s="146"/>
      <c r="X323" s="146"/>
      <c r="Y323" s="146"/>
      <c r="Z323" s="146"/>
    </row>
    <row r="324" spans="1:26" ht="15.75" customHeight="1" x14ac:dyDescent="0.3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  <c r="O324" s="146"/>
      <c r="P324" s="146"/>
      <c r="Q324" s="146"/>
      <c r="R324" s="146"/>
      <c r="S324" s="146"/>
      <c r="T324" s="146"/>
      <c r="U324" s="146"/>
      <c r="V324" s="146"/>
      <c r="W324" s="146"/>
      <c r="X324" s="146"/>
      <c r="Y324" s="146"/>
      <c r="Z324" s="146"/>
    </row>
    <row r="325" spans="1:26" ht="15.75" customHeight="1" x14ac:dyDescent="0.3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  <c r="O325" s="146"/>
      <c r="P325" s="146"/>
      <c r="Q325" s="146"/>
      <c r="R325" s="146"/>
      <c r="S325" s="146"/>
      <c r="T325" s="146"/>
      <c r="U325" s="146"/>
      <c r="V325" s="146"/>
      <c r="W325" s="146"/>
      <c r="X325" s="146"/>
      <c r="Y325" s="146"/>
      <c r="Z325" s="146"/>
    </row>
    <row r="326" spans="1:26" ht="15.75" customHeight="1" x14ac:dyDescent="0.3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  <c r="O326" s="146"/>
      <c r="P326" s="146"/>
      <c r="Q326" s="146"/>
      <c r="R326" s="146"/>
      <c r="S326" s="146"/>
      <c r="T326" s="146"/>
      <c r="U326" s="146"/>
      <c r="V326" s="146"/>
      <c r="W326" s="146"/>
      <c r="X326" s="146"/>
      <c r="Y326" s="146"/>
      <c r="Z326" s="146"/>
    </row>
    <row r="327" spans="1:26" ht="15.75" customHeight="1" x14ac:dyDescent="0.3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  <c r="O327" s="146"/>
      <c r="P327" s="146"/>
      <c r="Q327" s="146"/>
      <c r="R327" s="146"/>
      <c r="S327" s="146"/>
      <c r="T327" s="146"/>
      <c r="U327" s="146"/>
      <c r="V327" s="146"/>
      <c r="W327" s="146"/>
      <c r="X327" s="146"/>
      <c r="Y327" s="146"/>
      <c r="Z327" s="146"/>
    </row>
    <row r="328" spans="1:26" ht="15.75" customHeight="1" x14ac:dyDescent="0.3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  <c r="O328" s="146"/>
      <c r="P328" s="146"/>
      <c r="Q328" s="146"/>
      <c r="R328" s="146"/>
      <c r="S328" s="146"/>
      <c r="T328" s="146"/>
      <c r="U328" s="146"/>
      <c r="V328" s="146"/>
      <c r="W328" s="146"/>
      <c r="X328" s="146"/>
      <c r="Y328" s="146"/>
      <c r="Z328" s="146"/>
    </row>
    <row r="329" spans="1:26" ht="15.75" customHeight="1" x14ac:dyDescent="0.3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  <c r="O329" s="146"/>
      <c r="P329" s="146"/>
      <c r="Q329" s="146"/>
      <c r="R329" s="146"/>
      <c r="S329" s="146"/>
      <c r="T329" s="146"/>
      <c r="U329" s="146"/>
      <c r="V329" s="146"/>
      <c r="W329" s="146"/>
      <c r="X329" s="146"/>
      <c r="Y329" s="146"/>
      <c r="Z329" s="146"/>
    </row>
    <row r="330" spans="1:26" ht="15.75" customHeight="1" x14ac:dyDescent="0.3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  <c r="O330" s="146"/>
      <c r="P330" s="146"/>
      <c r="Q330" s="146"/>
      <c r="R330" s="146"/>
      <c r="S330" s="146"/>
      <c r="T330" s="146"/>
      <c r="U330" s="146"/>
      <c r="V330" s="146"/>
      <c r="W330" s="146"/>
      <c r="X330" s="146"/>
      <c r="Y330" s="146"/>
      <c r="Z330" s="146"/>
    </row>
    <row r="331" spans="1:26" ht="15.75" customHeight="1" x14ac:dyDescent="0.3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  <c r="O331" s="146"/>
      <c r="P331" s="146"/>
      <c r="Q331" s="146"/>
      <c r="R331" s="146"/>
      <c r="S331" s="146"/>
      <c r="T331" s="146"/>
      <c r="U331" s="146"/>
      <c r="V331" s="146"/>
      <c r="W331" s="146"/>
      <c r="X331" s="146"/>
      <c r="Y331" s="146"/>
      <c r="Z331" s="146"/>
    </row>
    <row r="332" spans="1:26" ht="15.75" customHeight="1" x14ac:dyDescent="0.3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  <c r="O332" s="146"/>
      <c r="P332" s="146"/>
      <c r="Q332" s="146"/>
      <c r="R332" s="146"/>
      <c r="S332" s="146"/>
      <c r="T332" s="146"/>
      <c r="U332" s="146"/>
      <c r="V332" s="146"/>
      <c r="W332" s="146"/>
      <c r="X332" s="146"/>
      <c r="Y332" s="146"/>
      <c r="Z332" s="146"/>
    </row>
    <row r="333" spans="1:26" ht="15.75" customHeight="1" x14ac:dyDescent="0.3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  <c r="O333" s="146"/>
      <c r="P333" s="146"/>
      <c r="Q333" s="146"/>
      <c r="R333" s="146"/>
      <c r="S333" s="146"/>
      <c r="T333" s="146"/>
      <c r="U333" s="146"/>
      <c r="V333" s="146"/>
      <c r="W333" s="146"/>
      <c r="X333" s="146"/>
      <c r="Y333" s="146"/>
      <c r="Z333" s="146"/>
    </row>
    <row r="334" spans="1:26" ht="15.75" customHeight="1" x14ac:dyDescent="0.3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  <c r="O334" s="146"/>
      <c r="P334" s="146"/>
      <c r="Q334" s="146"/>
      <c r="R334" s="146"/>
      <c r="S334" s="146"/>
      <c r="T334" s="146"/>
      <c r="U334" s="146"/>
      <c r="V334" s="146"/>
      <c r="W334" s="146"/>
      <c r="X334" s="146"/>
      <c r="Y334" s="146"/>
      <c r="Z334" s="146"/>
    </row>
    <row r="335" spans="1:26" ht="15.75" customHeight="1" x14ac:dyDescent="0.3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  <c r="O335" s="146"/>
      <c r="P335" s="146"/>
      <c r="Q335" s="146"/>
      <c r="R335" s="146"/>
      <c r="S335" s="146"/>
      <c r="T335" s="146"/>
      <c r="U335" s="146"/>
      <c r="V335" s="146"/>
      <c r="W335" s="146"/>
      <c r="X335" s="146"/>
      <c r="Y335" s="146"/>
      <c r="Z335" s="146"/>
    </row>
    <row r="336" spans="1:26" ht="15.75" customHeight="1" x14ac:dyDescent="0.3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  <c r="O336" s="146"/>
      <c r="P336" s="146"/>
      <c r="Q336" s="146"/>
      <c r="R336" s="146"/>
      <c r="S336" s="146"/>
      <c r="T336" s="146"/>
      <c r="U336" s="146"/>
      <c r="V336" s="146"/>
      <c r="W336" s="146"/>
      <c r="X336" s="146"/>
      <c r="Y336" s="146"/>
      <c r="Z336" s="146"/>
    </row>
    <row r="337" spans="1:26" ht="15.75" customHeight="1" x14ac:dyDescent="0.3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  <c r="O337" s="146"/>
      <c r="P337" s="146"/>
      <c r="Q337" s="146"/>
      <c r="R337" s="146"/>
      <c r="S337" s="146"/>
      <c r="T337" s="146"/>
      <c r="U337" s="146"/>
      <c r="V337" s="146"/>
      <c r="W337" s="146"/>
      <c r="X337" s="146"/>
      <c r="Y337" s="146"/>
      <c r="Z337" s="146"/>
    </row>
    <row r="338" spans="1:26" ht="15.75" customHeight="1" x14ac:dyDescent="0.3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  <c r="O338" s="146"/>
      <c r="P338" s="146"/>
      <c r="Q338" s="146"/>
      <c r="R338" s="146"/>
      <c r="S338" s="146"/>
      <c r="T338" s="146"/>
      <c r="U338" s="146"/>
      <c r="V338" s="146"/>
      <c r="W338" s="146"/>
      <c r="X338" s="146"/>
      <c r="Y338" s="146"/>
      <c r="Z338" s="146"/>
    </row>
    <row r="339" spans="1:26" ht="15.75" customHeight="1" x14ac:dyDescent="0.3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  <c r="O339" s="146"/>
      <c r="P339" s="146"/>
      <c r="Q339" s="146"/>
      <c r="R339" s="146"/>
      <c r="S339" s="146"/>
      <c r="T339" s="146"/>
      <c r="U339" s="146"/>
      <c r="V339" s="146"/>
      <c r="W339" s="146"/>
      <c r="X339" s="146"/>
      <c r="Y339" s="146"/>
      <c r="Z339" s="146"/>
    </row>
    <row r="340" spans="1:26" ht="15.75" customHeight="1" x14ac:dyDescent="0.3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  <c r="O340" s="146"/>
      <c r="P340" s="146"/>
      <c r="Q340" s="146"/>
      <c r="R340" s="146"/>
      <c r="S340" s="146"/>
      <c r="T340" s="146"/>
      <c r="U340" s="146"/>
      <c r="V340" s="146"/>
      <c r="W340" s="146"/>
      <c r="X340" s="146"/>
      <c r="Y340" s="146"/>
      <c r="Z340" s="146"/>
    </row>
    <row r="341" spans="1:26" ht="15.75" customHeight="1" x14ac:dyDescent="0.3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  <c r="O341" s="146"/>
      <c r="P341" s="146"/>
      <c r="Q341" s="146"/>
      <c r="R341" s="146"/>
      <c r="S341" s="146"/>
      <c r="T341" s="146"/>
      <c r="U341" s="146"/>
      <c r="V341" s="146"/>
      <c r="W341" s="146"/>
      <c r="X341" s="146"/>
      <c r="Y341" s="146"/>
      <c r="Z341" s="146"/>
    </row>
    <row r="342" spans="1:26" ht="15.75" customHeight="1" x14ac:dyDescent="0.3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  <c r="O342" s="146"/>
      <c r="P342" s="146"/>
      <c r="Q342" s="146"/>
      <c r="R342" s="146"/>
      <c r="S342" s="146"/>
      <c r="T342" s="146"/>
      <c r="U342" s="146"/>
      <c r="V342" s="146"/>
      <c r="W342" s="146"/>
      <c r="X342" s="146"/>
      <c r="Y342" s="146"/>
      <c r="Z342" s="146"/>
    </row>
    <row r="343" spans="1:26" ht="15.75" customHeight="1" x14ac:dyDescent="0.3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  <c r="O343" s="146"/>
      <c r="P343" s="146"/>
      <c r="Q343" s="146"/>
      <c r="R343" s="146"/>
      <c r="S343" s="146"/>
      <c r="T343" s="146"/>
      <c r="U343" s="146"/>
      <c r="V343" s="146"/>
      <c r="W343" s="146"/>
      <c r="X343" s="146"/>
      <c r="Y343" s="146"/>
      <c r="Z343" s="146"/>
    </row>
    <row r="344" spans="1:26" ht="15.75" customHeight="1" x14ac:dyDescent="0.3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  <c r="O344" s="146"/>
      <c r="P344" s="146"/>
      <c r="Q344" s="146"/>
      <c r="R344" s="146"/>
      <c r="S344" s="146"/>
      <c r="T344" s="146"/>
      <c r="U344" s="146"/>
      <c r="V344" s="146"/>
      <c r="W344" s="146"/>
      <c r="X344" s="146"/>
      <c r="Y344" s="146"/>
      <c r="Z344" s="146"/>
    </row>
    <row r="345" spans="1:26" ht="15.75" customHeight="1" x14ac:dyDescent="0.3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  <c r="O345" s="146"/>
      <c r="P345" s="146"/>
      <c r="Q345" s="146"/>
      <c r="R345" s="146"/>
      <c r="S345" s="146"/>
      <c r="T345" s="146"/>
      <c r="U345" s="146"/>
      <c r="V345" s="146"/>
      <c r="W345" s="146"/>
      <c r="X345" s="146"/>
      <c r="Y345" s="146"/>
      <c r="Z345" s="146"/>
    </row>
    <row r="346" spans="1:26" ht="15.75" customHeight="1" x14ac:dyDescent="0.3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  <c r="O346" s="146"/>
      <c r="P346" s="146"/>
      <c r="Q346" s="146"/>
      <c r="R346" s="146"/>
      <c r="S346" s="146"/>
      <c r="T346" s="146"/>
      <c r="U346" s="146"/>
      <c r="V346" s="146"/>
      <c r="W346" s="146"/>
      <c r="X346" s="146"/>
      <c r="Y346" s="146"/>
      <c r="Z346" s="146"/>
    </row>
    <row r="347" spans="1:26" ht="15.75" customHeight="1" x14ac:dyDescent="0.3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  <c r="O347" s="146"/>
      <c r="P347" s="146"/>
      <c r="Q347" s="146"/>
      <c r="R347" s="146"/>
      <c r="S347" s="146"/>
      <c r="T347" s="146"/>
      <c r="U347" s="146"/>
      <c r="V347" s="146"/>
      <c r="W347" s="146"/>
      <c r="X347" s="146"/>
      <c r="Y347" s="146"/>
      <c r="Z347" s="146"/>
    </row>
    <row r="348" spans="1:26" ht="15.75" customHeight="1" x14ac:dyDescent="0.3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  <c r="O348" s="146"/>
      <c r="P348" s="146"/>
      <c r="Q348" s="146"/>
      <c r="R348" s="146"/>
      <c r="S348" s="146"/>
      <c r="T348" s="146"/>
      <c r="U348" s="146"/>
      <c r="V348" s="146"/>
      <c r="W348" s="146"/>
      <c r="X348" s="146"/>
      <c r="Y348" s="146"/>
      <c r="Z348" s="146"/>
    </row>
    <row r="349" spans="1:26" ht="15.75" customHeight="1" x14ac:dyDescent="0.3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  <c r="O349" s="146"/>
      <c r="P349" s="146"/>
      <c r="Q349" s="146"/>
      <c r="R349" s="146"/>
      <c r="S349" s="146"/>
      <c r="T349" s="146"/>
      <c r="U349" s="146"/>
      <c r="V349" s="146"/>
      <c r="W349" s="146"/>
      <c r="X349" s="146"/>
      <c r="Y349" s="146"/>
      <c r="Z349" s="146"/>
    </row>
    <row r="350" spans="1:26" ht="15.75" customHeight="1" x14ac:dyDescent="0.3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  <c r="O350" s="146"/>
      <c r="P350" s="146"/>
      <c r="Q350" s="146"/>
      <c r="R350" s="146"/>
      <c r="S350" s="146"/>
      <c r="T350" s="146"/>
      <c r="U350" s="146"/>
      <c r="V350" s="146"/>
      <c r="W350" s="146"/>
      <c r="X350" s="146"/>
      <c r="Y350" s="146"/>
      <c r="Z350" s="146"/>
    </row>
    <row r="351" spans="1:26" ht="15.75" customHeight="1" x14ac:dyDescent="0.3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  <c r="O351" s="146"/>
      <c r="P351" s="146"/>
      <c r="Q351" s="146"/>
      <c r="R351" s="146"/>
      <c r="S351" s="146"/>
      <c r="T351" s="146"/>
      <c r="U351" s="146"/>
      <c r="V351" s="146"/>
      <c r="W351" s="146"/>
      <c r="X351" s="146"/>
      <c r="Y351" s="146"/>
      <c r="Z351" s="146"/>
    </row>
    <row r="352" spans="1:26" ht="15.75" customHeight="1" x14ac:dyDescent="0.3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  <c r="O352" s="146"/>
      <c r="P352" s="146"/>
      <c r="Q352" s="146"/>
      <c r="R352" s="146"/>
      <c r="S352" s="146"/>
      <c r="T352" s="146"/>
      <c r="U352" s="146"/>
      <c r="V352" s="146"/>
      <c r="W352" s="146"/>
      <c r="X352" s="146"/>
      <c r="Y352" s="146"/>
      <c r="Z352" s="146"/>
    </row>
    <row r="353" spans="1:26" ht="15.75" customHeight="1" x14ac:dyDescent="0.3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  <c r="O353" s="146"/>
      <c r="P353" s="146"/>
      <c r="Q353" s="146"/>
      <c r="R353" s="146"/>
      <c r="S353" s="146"/>
      <c r="T353" s="146"/>
      <c r="U353" s="146"/>
      <c r="V353" s="146"/>
      <c r="W353" s="146"/>
      <c r="X353" s="146"/>
      <c r="Y353" s="146"/>
      <c r="Z353" s="146"/>
    </row>
    <row r="354" spans="1:26" ht="15.75" customHeight="1" x14ac:dyDescent="0.3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  <c r="O354" s="146"/>
      <c r="P354" s="146"/>
      <c r="Q354" s="146"/>
      <c r="R354" s="146"/>
      <c r="S354" s="146"/>
      <c r="T354" s="146"/>
      <c r="U354" s="146"/>
      <c r="V354" s="146"/>
      <c r="W354" s="146"/>
      <c r="X354" s="146"/>
      <c r="Y354" s="146"/>
      <c r="Z354" s="146"/>
    </row>
    <row r="355" spans="1:26" ht="15.75" customHeight="1" x14ac:dyDescent="0.3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  <c r="O355" s="146"/>
      <c r="P355" s="146"/>
      <c r="Q355" s="146"/>
      <c r="R355" s="146"/>
      <c r="S355" s="146"/>
      <c r="T355" s="146"/>
      <c r="U355" s="146"/>
      <c r="V355" s="146"/>
      <c r="W355" s="146"/>
      <c r="X355" s="146"/>
      <c r="Y355" s="146"/>
      <c r="Z355" s="146"/>
    </row>
    <row r="356" spans="1:26" ht="15.75" customHeight="1" x14ac:dyDescent="0.3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  <c r="O356" s="146"/>
      <c r="P356" s="146"/>
      <c r="Q356" s="146"/>
      <c r="R356" s="146"/>
      <c r="S356" s="146"/>
      <c r="T356" s="146"/>
      <c r="U356" s="146"/>
      <c r="V356" s="146"/>
      <c r="W356" s="146"/>
      <c r="X356" s="146"/>
      <c r="Y356" s="146"/>
      <c r="Z356" s="146"/>
    </row>
    <row r="357" spans="1:26" ht="15.75" customHeight="1" x14ac:dyDescent="0.3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  <c r="P357" s="146"/>
      <c r="Q357" s="146"/>
      <c r="R357" s="146"/>
      <c r="S357" s="146"/>
      <c r="T357" s="146"/>
      <c r="U357" s="146"/>
      <c r="V357" s="146"/>
      <c r="W357" s="146"/>
      <c r="X357" s="146"/>
      <c r="Y357" s="146"/>
      <c r="Z357" s="146"/>
    </row>
    <row r="358" spans="1:26" ht="15.75" customHeight="1" x14ac:dyDescent="0.3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  <c r="Z358" s="146"/>
    </row>
    <row r="359" spans="1:26" ht="15.75" customHeight="1" x14ac:dyDescent="0.3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  <c r="Z359" s="146"/>
    </row>
    <row r="360" spans="1:26" ht="15.75" customHeight="1" x14ac:dyDescent="0.3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  <c r="Z360" s="146"/>
    </row>
    <row r="361" spans="1:26" ht="15.75" customHeight="1" x14ac:dyDescent="0.3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  <c r="Z361" s="146"/>
    </row>
    <row r="362" spans="1:26" ht="15.75" customHeight="1" x14ac:dyDescent="0.3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  <c r="Z362" s="146"/>
    </row>
    <row r="363" spans="1:26" ht="15.75" customHeight="1" x14ac:dyDescent="0.3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  <c r="Z363" s="146"/>
    </row>
    <row r="364" spans="1:26" ht="15.75" customHeight="1" x14ac:dyDescent="0.3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  <c r="Z364" s="146"/>
    </row>
    <row r="365" spans="1:26" ht="15.75" customHeight="1" x14ac:dyDescent="0.3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  <c r="Z365" s="146"/>
    </row>
    <row r="366" spans="1:26" ht="15.75" customHeight="1" x14ac:dyDescent="0.3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  <c r="Z366" s="146"/>
    </row>
    <row r="367" spans="1:26" ht="15.75" customHeight="1" x14ac:dyDescent="0.3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  <c r="Z367" s="146"/>
    </row>
    <row r="368" spans="1:26" ht="15.75" customHeight="1" x14ac:dyDescent="0.3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  <c r="Z368" s="146"/>
    </row>
    <row r="369" spans="1:26" ht="15.75" customHeight="1" x14ac:dyDescent="0.3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  <c r="Z369" s="146"/>
    </row>
    <row r="370" spans="1:26" ht="15.75" customHeight="1" x14ac:dyDescent="0.3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  <c r="Z370" s="146"/>
    </row>
    <row r="371" spans="1:26" ht="15.75" customHeight="1" x14ac:dyDescent="0.3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  <c r="Z371" s="146"/>
    </row>
    <row r="372" spans="1:26" ht="15.75" customHeight="1" x14ac:dyDescent="0.3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  <c r="Z372" s="146"/>
    </row>
    <row r="373" spans="1:26" ht="15.75" customHeight="1" x14ac:dyDescent="0.3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6"/>
    </row>
    <row r="374" spans="1:26" ht="15.75" customHeight="1" x14ac:dyDescent="0.3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  <c r="Z374" s="146"/>
    </row>
    <row r="375" spans="1:26" ht="15.75" customHeight="1" x14ac:dyDescent="0.3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  <c r="Z375" s="146"/>
    </row>
    <row r="376" spans="1:26" ht="15.75" customHeight="1" x14ac:dyDescent="0.3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  <c r="Z376" s="146"/>
    </row>
    <row r="377" spans="1:26" ht="15.75" customHeight="1" x14ac:dyDescent="0.3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  <c r="Z377" s="146"/>
    </row>
    <row r="378" spans="1:26" ht="15.75" customHeight="1" x14ac:dyDescent="0.3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  <c r="Z378" s="146"/>
    </row>
    <row r="379" spans="1:26" ht="15.75" customHeight="1" x14ac:dyDescent="0.3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  <c r="Z379" s="146"/>
    </row>
    <row r="380" spans="1:26" ht="15.75" customHeight="1" x14ac:dyDescent="0.3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  <c r="Z380" s="146"/>
    </row>
    <row r="381" spans="1:26" ht="15.75" customHeight="1" x14ac:dyDescent="0.3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  <c r="Z381" s="146"/>
    </row>
    <row r="382" spans="1:26" ht="15.75" customHeight="1" x14ac:dyDescent="0.3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  <c r="Z382" s="146"/>
    </row>
    <row r="383" spans="1:26" ht="15.75" customHeight="1" x14ac:dyDescent="0.3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  <c r="Z383" s="146"/>
    </row>
    <row r="384" spans="1:26" ht="15.75" customHeight="1" x14ac:dyDescent="0.3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  <c r="Z384" s="146"/>
    </row>
    <row r="385" spans="1:26" ht="15.75" customHeight="1" x14ac:dyDescent="0.3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</row>
    <row r="386" spans="1:26" ht="15.75" customHeight="1" x14ac:dyDescent="0.3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</row>
    <row r="387" spans="1:26" ht="15.75" customHeight="1" x14ac:dyDescent="0.3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</row>
    <row r="388" spans="1:26" ht="15.75" customHeight="1" x14ac:dyDescent="0.3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</row>
    <row r="389" spans="1:26" ht="15.75" customHeight="1" x14ac:dyDescent="0.3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</row>
    <row r="390" spans="1:26" ht="15.75" customHeight="1" x14ac:dyDescent="0.3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</row>
    <row r="391" spans="1:26" ht="15.75" customHeight="1" x14ac:dyDescent="0.3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</row>
    <row r="392" spans="1:26" ht="15.75" customHeight="1" x14ac:dyDescent="0.3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</row>
    <row r="393" spans="1:26" ht="15.75" customHeight="1" x14ac:dyDescent="0.3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  <c r="Z393" s="146"/>
    </row>
    <row r="394" spans="1:26" ht="15.75" customHeight="1" x14ac:dyDescent="0.3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  <c r="Z394" s="146"/>
    </row>
    <row r="395" spans="1:26" ht="15.75" customHeight="1" x14ac:dyDescent="0.3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  <c r="Z395" s="146"/>
    </row>
    <row r="396" spans="1:26" ht="15.75" customHeight="1" x14ac:dyDescent="0.3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  <c r="Z396" s="146"/>
    </row>
    <row r="397" spans="1:26" ht="15.75" customHeight="1" x14ac:dyDescent="0.3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  <c r="Z397" s="146"/>
    </row>
    <row r="398" spans="1:26" ht="15.75" customHeight="1" x14ac:dyDescent="0.3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  <c r="Z398" s="146"/>
    </row>
    <row r="399" spans="1:26" ht="15.75" customHeight="1" x14ac:dyDescent="0.3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  <c r="Z399" s="146"/>
    </row>
    <row r="400" spans="1:26" ht="15.75" customHeight="1" x14ac:dyDescent="0.3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  <c r="Z400" s="146"/>
    </row>
    <row r="401" spans="1:26" ht="15.75" customHeight="1" x14ac:dyDescent="0.3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  <c r="Z401" s="146"/>
    </row>
    <row r="402" spans="1:26" ht="15.75" customHeight="1" x14ac:dyDescent="0.3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  <c r="Z402" s="146"/>
    </row>
    <row r="403" spans="1:26" ht="15.75" customHeight="1" x14ac:dyDescent="0.3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  <c r="Z403" s="146"/>
    </row>
    <row r="404" spans="1:26" ht="15.75" customHeight="1" x14ac:dyDescent="0.3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  <c r="Z404" s="146"/>
    </row>
    <row r="405" spans="1:26" ht="15.75" customHeight="1" x14ac:dyDescent="0.3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  <c r="Z405" s="146"/>
    </row>
    <row r="406" spans="1:26" ht="15.75" customHeight="1" x14ac:dyDescent="0.3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  <c r="Z406" s="146"/>
    </row>
    <row r="407" spans="1:26" ht="15.75" customHeight="1" x14ac:dyDescent="0.3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</row>
    <row r="408" spans="1:26" ht="15.75" customHeight="1" x14ac:dyDescent="0.3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  <c r="Z408" s="146"/>
    </row>
    <row r="409" spans="1:26" ht="15.75" customHeight="1" x14ac:dyDescent="0.3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  <c r="Z409" s="146"/>
    </row>
    <row r="410" spans="1:26" ht="15.75" customHeight="1" x14ac:dyDescent="0.3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  <c r="Z410" s="146"/>
    </row>
    <row r="411" spans="1:26" ht="15.75" customHeight="1" x14ac:dyDescent="0.3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  <c r="Z411" s="146"/>
    </row>
    <row r="412" spans="1:26" ht="15.75" customHeight="1" x14ac:dyDescent="0.3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  <c r="Z412" s="146"/>
    </row>
    <row r="413" spans="1:26" ht="15.75" customHeight="1" x14ac:dyDescent="0.3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  <c r="Z413" s="146"/>
    </row>
    <row r="414" spans="1:26" ht="15.75" customHeight="1" x14ac:dyDescent="0.3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  <c r="Z414" s="146"/>
    </row>
    <row r="415" spans="1:26" ht="15.75" customHeight="1" x14ac:dyDescent="0.3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  <c r="Z415" s="146"/>
    </row>
    <row r="416" spans="1:26" ht="15.75" customHeight="1" x14ac:dyDescent="0.3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  <c r="Z416" s="146"/>
    </row>
    <row r="417" spans="1:26" ht="15.75" customHeight="1" x14ac:dyDescent="0.3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  <c r="Z417" s="146"/>
    </row>
    <row r="418" spans="1:26" ht="15.75" customHeight="1" x14ac:dyDescent="0.3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  <c r="Z418" s="146"/>
    </row>
    <row r="419" spans="1:26" ht="15.75" customHeight="1" x14ac:dyDescent="0.3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  <c r="Z419" s="146"/>
    </row>
    <row r="420" spans="1:26" ht="15.75" customHeight="1" x14ac:dyDescent="0.3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</row>
    <row r="421" spans="1:26" ht="15.75" customHeight="1" x14ac:dyDescent="0.3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</row>
    <row r="422" spans="1:26" ht="15.75" customHeight="1" x14ac:dyDescent="0.3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</row>
    <row r="423" spans="1:26" ht="15.75" customHeight="1" x14ac:dyDescent="0.3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</row>
    <row r="424" spans="1:26" ht="15.75" customHeight="1" x14ac:dyDescent="0.3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</row>
    <row r="425" spans="1:26" ht="15.75" customHeight="1" x14ac:dyDescent="0.3">
      <c r="A425" s="146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</row>
    <row r="426" spans="1:26" ht="15.75" customHeight="1" x14ac:dyDescent="0.3">
      <c r="A426" s="146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</row>
    <row r="427" spans="1:26" ht="15.75" customHeight="1" x14ac:dyDescent="0.3">
      <c r="A427" s="146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</row>
    <row r="428" spans="1:26" ht="15.75" customHeight="1" x14ac:dyDescent="0.3">
      <c r="A428" s="146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</row>
    <row r="429" spans="1:26" ht="15.75" customHeight="1" x14ac:dyDescent="0.3">
      <c r="A429" s="146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  <c r="Z429" s="146"/>
    </row>
    <row r="430" spans="1:26" ht="15.75" customHeight="1" x14ac:dyDescent="0.3">
      <c r="A430" s="146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  <c r="Z430" s="146"/>
    </row>
    <row r="431" spans="1:26" ht="15.75" customHeight="1" x14ac:dyDescent="0.3">
      <c r="A431" s="146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  <c r="Z431" s="146"/>
    </row>
    <row r="432" spans="1:26" ht="15.75" customHeight="1" x14ac:dyDescent="0.3">
      <c r="A432" s="146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  <c r="Z432" s="146"/>
    </row>
    <row r="433" spans="1:26" ht="15.75" customHeight="1" x14ac:dyDescent="0.3">
      <c r="A433" s="146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  <c r="Z433" s="146"/>
    </row>
    <row r="434" spans="1:26" ht="15.75" customHeight="1" x14ac:dyDescent="0.3">
      <c r="A434" s="146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  <c r="Z434" s="146"/>
    </row>
    <row r="435" spans="1:26" ht="15.75" customHeight="1" x14ac:dyDescent="0.3">
      <c r="A435" s="146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  <c r="Z435" s="146"/>
    </row>
    <row r="436" spans="1:26" ht="15.75" customHeight="1" x14ac:dyDescent="0.3">
      <c r="A436" s="146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  <c r="Z436" s="146"/>
    </row>
    <row r="437" spans="1:26" ht="15.75" customHeight="1" x14ac:dyDescent="0.3">
      <c r="A437" s="146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  <c r="Z437" s="146"/>
    </row>
    <row r="438" spans="1:26" ht="15.75" customHeight="1" x14ac:dyDescent="0.3">
      <c r="A438" s="146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  <c r="Z438" s="146"/>
    </row>
    <row r="439" spans="1:26" ht="15.75" customHeight="1" x14ac:dyDescent="0.3">
      <c r="A439" s="146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  <c r="Z439" s="146"/>
    </row>
    <row r="440" spans="1:26" ht="15.75" customHeight="1" x14ac:dyDescent="0.3">
      <c r="A440" s="146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  <c r="Z440" s="146"/>
    </row>
    <row r="441" spans="1:26" ht="15.75" customHeight="1" x14ac:dyDescent="0.3">
      <c r="A441" s="146"/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  <c r="Z441" s="146"/>
    </row>
    <row r="442" spans="1:26" ht="15.75" customHeight="1" x14ac:dyDescent="0.3">
      <c r="A442" s="146"/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  <c r="Z442" s="146"/>
    </row>
    <row r="443" spans="1:26" ht="15.75" customHeight="1" x14ac:dyDescent="0.3">
      <c r="A443" s="146"/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  <c r="Z443" s="146"/>
    </row>
    <row r="444" spans="1:26" ht="15.75" customHeight="1" x14ac:dyDescent="0.3">
      <c r="A444" s="146"/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  <c r="Z444" s="146"/>
    </row>
    <row r="445" spans="1:26" ht="15.75" customHeight="1" x14ac:dyDescent="0.3">
      <c r="A445" s="146"/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  <c r="Z445" s="146"/>
    </row>
    <row r="446" spans="1:26" ht="15.75" customHeight="1" x14ac:dyDescent="0.3">
      <c r="A446" s="146"/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</row>
    <row r="447" spans="1:26" ht="15.75" customHeight="1" x14ac:dyDescent="0.3">
      <c r="A447" s="146"/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  <c r="Z447" s="146"/>
    </row>
    <row r="448" spans="1:26" ht="15.75" customHeight="1" x14ac:dyDescent="0.3">
      <c r="A448" s="146"/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  <c r="Z448" s="146"/>
    </row>
    <row r="449" spans="1:26" ht="15.75" customHeight="1" x14ac:dyDescent="0.3">
      <c r="A449" s="146"/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  <c r="Z449" s="146"/>
    </row>
    <row r="450" spans="1:26" ht="15.75" customHeight="1" x14ac:dyDescent="0.3">
      <c r="A450" s="146"/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  <c r="Z450" s="146"/>
    </row>
    <row r="451" spans="1:26" ht="15.75" customHeight="1" x14ac:dyDescent="0.3">
      <c r="A451" s="146"/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  <c r="Z451" s="146"/>
    </row>
    <row r="452" spans="1:26" ht="15.75" customHeight="1" x14ac:dyDescent="0.3">
      <c r="A452" s="146"/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  <c r="Z452" s="146"/>
    </row>
    <row r="453" spans="1:26" ht="15.75" customHeight="1" x14ac:dyDescent="0.3">
      <c r="A453" s="146"/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  <c r="Z453" s="146"/>
    </row>
    <row r="454" spans="1:26" ht="15.75" customHeight="1" x14ac:dyDescent="0.3">
      <c r="A454" s="146"/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  <c r="Z454" s="146"/>
    </row>
    <row r="455" spans="1:26" ht="15.75" customHeight="1" x14ac:dyDescent="0.3">
      <c r="A455" s="146"/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  <c r="Z455" s="146"/>
    </row>
    <row r="456" spans="1:26" ht="15.75" customHeight="1" x14ac:dyDescent="0.3">
      <c r="A456" s="146"/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  <c r="Z456" s="146"/>
    </row>
    <row r="457" spans="1:26" ht="15.75" customHeight="1" x14ac:dyDescent="0.3">
      <c r="A457" s="146"/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</row>
    <row r="458" spans="1:26" ht="15.75" customHeight="1" x14ac:dyDescent="0.3">
      <c r="A458" s="146"/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</row>
    <row r="459" spans="1:26" ht="15.75" customHeight="1" x14ac:dyDescent="0.3">
      <c r="A459" s="146"/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  <c r="Z459" s="146"/>
    </row>
    <row r="460" spans="1:26" ht="15.75" customHeight="1" x14ac:dyDescent="0.3">
      <c r="A460" s="146"/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  <c r="Z460" s="146"/>
    </row>
    <row r="461" spans="1:26" ht="15.75" customHeight="1" x14ac:dyDescent="0.3">
      <c r="A461" s="146"/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  <c r="Z461" s="146"/>
    </row>
    <row r="462" spans="1:26" ht="15.75" customHeight="1" x14ac:dyDescent="0.3">
      <c r="A462" s="146"/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  <c r="Z462" s="146"/>
    </row>
    <row r="463" spans="1:26" ht="15.75" customHeight="1" x14ac:dyDescent="0.3">
      <c r="A463" s="146"/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</row>
    <row r="464" spans="1:26" ht="15.75" customHeight="1" x14ac:dyDescent="0.3">
      <c r="A464" s="146"/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</row>
    <row r="465" spans="1:26" ht="15.75" customHeight="1" x14ac:dyDescent="0.3">
      <c r="A465" s="146"/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</row>
    <row r="466" spans="1:26" ht="15.75" customHeight="1" x14ac:dyDescent="0.3">
      <c r="A466" s="146"/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</row>
    <row r="467" spans="1:26" ht="15.75" customHeight="1" x14ac:dyDescent="0.3">
      <c r="A467" s="146"/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</row>
    <row r="468" spans="1:26" ht="15.75" customHeight="1" x14ac:dyDescent="0.3">
      <c r="A468" s="146"/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  <c r="Z468" s="146"/>
    </row>
    <row r="469" spans="1:26" ht="15.75" customHeight="1" x14ac:dyDescent="0.3">
      <c r="A469" s="146"/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  <c r="Z469" s="146"/>
    </row>
    <row r="470" spans="1:26" ht="15.75" customHeight="1" x14ac:dyDescent="0.3">
      <c r="A470" s="146"/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  <c r="Z470" s="146"/>
    </row>
    <row r="471" spans="1:26" ht="15.75" customHeight="1" x14ac:dyDescent="0.3">
      <c r="A471" s="146"/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</row>
    <row r="472" spans="1:26" ht="15.75" customHeight="1" x14ac:dyDescent="0.3">
      <c r="A472" s="146"/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  <c r="Z472" s="146"/>
    </row>
    <row r="473" spans="1:26" ht="15.75" customHeight="1" x14ac:dyDescent="0.3">
      <c r="A473" s="146"/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  <c r="Z473" s="146"/>
    </row>
    <row r="474" spans="1:26" ht="15.75" customHeight="1" x14ac:dyDescent="0.3">
      <c r="A474" s="146"/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  <c r="Z474" s="146"/>
    </row>
    <row r="475" spans="1:26" ht="15.75" customHeight="1" x14ac:dyDescent="0.3">
      <c r="A475" s="146"/>
      <c r="B475" s="146"/>
      <c r="C475" s="146"/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46"/>
      <c r="O475" s="146"/>
      <c r="P475" s="146"/>
      <c r="Q475" s="146"/>
      <c r="R475" s="146"/>
      <c r="S475" s="146"/>
      <c r="T475" s="146"/>
      <c r="U475" s="146"/>
      <c r="V475" s="146"/>
      <c r="W475" s="146"/>
      <c r="X475" s="146"/>
      <c r="Y475" s="146"/>
      <c r="Z475" s="146"/>
    </row>
    <row r="476" spans="1:26" ht="15.75" customHeight="1" x14ac:dyDescent="0.3">
      <c r="A476" s="146"/>
      <c r="B476" s="146"/>
      <c r="C476" s="146"/>
      <c r="D476" s="146"/>
      <c r="E476" s="146"/>
      <c r="F476" s="146"/>
      <c r="G476" s="146"/>
      <c r="H476" s="146"/>
      <c r="I476" s="146"/>
      <c r="J476" s="146"/>
      <c r="K476" s="146"/>
      <c r="L476" s="146"/>
      <c r="M476" s="146"/>
      <c r="N476" s="146"/>
      <c r="O476" s="146"/>
      <c r="P476" s="146"/>
      <c r="Q476" s="146"/>
      <c r="R476" s="146"/>
      <c r="S476" s="146"/>
      <c r="T476" s="146"/>
      <c r="U476" s="146"/>
      <c r="V476" s="146"/>
      <c r="W476" s="146"/>
      <c r="X476" s="146"/>
      <c r="Y476" s="146"/>
      <c r="Z476" s="146"/>
    </row>
    <row r="477" spans="1:26" ht="15.75" customHeight="1" x14ac:dyDescent="0.3">
      <c r="A477" s="146"/>
      <c r="B477" s="146"/>
      <c r="C477" s="146"/>
      <c r="D477" s="146"/>
      <c r="E477" s="146"/>
      <c r="F477" s="146"/>
      <c r="G477" s="146"/>
      <c r="H477" s="146"/>
      <c r="I477" s="146"/>
      <c r="J477" s="146"/>
      <c r="K477" s="146"/>
      <c r="L477" s="146"/>
      <c r="M477" s="146"/>
      <c r="N477" s="146"/>
      <c r="O477" s="146"/>
      <c r="P477" s="146"/>
      <c r="Q477" s="146"/>
      <c r="R477" s="146"/>
      <c r="S477" s="146"/>
      <c r="T477" s="146"/>
      <c r="U477" s="146"/>
      <c r="V477" s="146"/>
      <c r="W477" s="146"/>
      <c r="X477" s="146"/>
      <c r="Y477" s="146"/>
      <c r="Z477" s="146"/>
    </row>
    <row r="478" spans="1:26" ht="15.75" customHeight="1" x14ac:dyDescent="0.3">
      <c r="A478" s="146"/>
      <c r="B478" s="146"/>
      <c r="C478" s="146"/>
      <c r="D478" s="146"/>
      <c r="E478" s="146"/>
      <c r="F478" s="146"/>
      <c r="G478" s="146"/>
      <c r="H478" s="146"/>
      <c r="I478" s="146"/>
      <c r="J478" s="146"/>
      <c r="K478" s="146"/>
      <c r="L478" s="146"/>
      <c r="M478" s="146"/>
      <c r="N478" s="146"/>
      <c r="O478" s="146"/>
      <c r="P478" s="146"/>
      <c r="Q478" s="146"/>
      <c r="R478" s="146"/>
      <c r="S478" s="146"/>
      <c r="T478" s="146"/>
      <c r="U478" s="146"/>
      <c r="V478" s="146"/>
      <c r="W478" s="146"/>
      <c r="X478" s="146"/>
      <c r="Y478" s="146"/>
      <c r="Z478" s="146"/>
    </row>
    <row r="479" spans="1:26" ht="15.75" customHeight="1" x14ac:dyDescent="0.3">
      <c r="A479" s="146"/>
      <c r="B479" s="146"/>
      <c r="C479" s="146"/>
      <c r="D479" s="146"/>
      <c r="E479" s="146"/>
      <c r="F479" s="146"/>
      <c r="G479" s="146"/>
      <c r="H479" s="146"/>
      <c r="I479" s="146"/>
      <c r="J479" s="146"/>
      <c r="K479" s="146"/>
      <c r="L479" s="146"/>
      <c r="M479" s="146"/>
      <c r="N479" s="146"/>
      <c r="O479" s="146"/>
      <c r="P479" s="146"/>
      <c r="Q479" s="146"/>
      <c r="R479" s="146"/>
      <c r="S479" s="146"/>
      <c r="T479" s="146"/>
      <c r="U479" s="146"/>
      <c r="V479" s="146"/>
      <c r="W479" s="146"/>
      <c r="X479" s="146"/>
      <c r="Y479" s="146"/>
      <c r="Z479" s="146"/>
    </row>
    <row r="480" spans="1:26" ht="15.75" customHeight="1" x14ac:dyDescent="0.3">
      <c r="A480" s="146"/>
      <c r="B480" s="146"/>
      <c r="C480" s="146"/>
      <c r="D480" s="146"/>
      <c r="E480" s="146"/>
      <c r="F480" s="146"/>
      <c r="G480" s="146"/>
      <c r="H480" s="146"/>
      <c r="I480" s="146"/>
      <c r="J480" s="146"/>
      <c r="K480" s="146"/>
      <c r="L480" s="146"/>
      <c r="M480" s="146"/>
      <c r="N480" s="146"/>
      <c r="O480" s="146"/>
      <c r="P480" s="146"/>
      <c r="Q480" s="146"/>
      <c r="R480" s="146"/>
      <c r="S480" s="146"/>
      <c r="T480" s="146"/>
      <c r="U480" s="146"/>
      <c r="V480" s="146"/>
      <c r="W480" s="146"/>
      <c r="X480" s="146"/>
      <c r="Y480" s="146"/>
      <c r="Z480" s="146"/>
    </row>
    <row r="481" spans="1:26" ht="15.75" customHeight="1" x14ac:dyDescent="0.3">
      <c r="A481" s="146"/>
      <c r="B481" s="146"/>
      <c r="C481" s="146"/>
      <c r="D481" s="146"/>
      <c r="E481" s="146"/>
      <c r="F481" s="146"/>
      <c r="G481" s="146"/>
      <c r="H481" s="146"/>
      <c r="I481" s="146"/>
      <c r="J481" s="146"/>
      <c r="K481" s="146"/>
      <c r="L481" s="146"/>
      <c r="M481" s="146"/>
      <c r="N481" s="146"/>
      <c r="O481" s="146"/>
      <c r="P481" s="146"/>
      <c r="Q481" s="146"/>
      <c r="R481" s="146"/>
      <c r="S481" s="146"/>
      <c r="T481" s="146"/>
      <c r="U481" s="146"/>
      <c r="V481" s="146"/>
      <c r="W481" s="146"/>
      <c r="X481" s="146"/>
      <c r="Y481" s="146"/>
      <c r="Z481" s="146"/>
    </row>
    <row r="482" spans="1:26" ht="15.75" customHeight="1" x14ac:dyDescent="0.3">
      <c r="A482" s="146"/>
      <c r="B482" s="146"/>
      <c r="C482" s="146"/>
      <c r="D482" s="146"/>
      <c r="E482" s="146"/>
      <c r="F482" s="146"/>
      <c r="G482" s="146"/>
      <c r="H482" s="146"/>
      <c r="I482" s="146"/>
      <c r="J482" s="146"/>
      <c r="K482" s="146"/>
      <c r="L482" s="146"/>
      <c r="M482" s="146"/>
      <c r="N482" s="146"/>
      <c r="O482" s="146"/>
      <c r="P482" s="146"/>
      <c r="Q482" s="146"/>
      <c r="R482" s="146"/>
      <c r="S482" s="146"/>
      <c r="T482" s="146"/>
      <c r="U482" s="146"/>
      <c r="V482" s="146"/>
      <c r="W482" s="146"/>
      <c r="X482" s="146"/>
      <c r="Y482" s="146"/>
      <c r="Z482" s="146"/>
    </row>
    <row r="483" spans="1:26" ht="15.75" customHeight="1" x14ac:dyDescent="0.3">
      <c r="A483" s="146"/>
      <c r="B483" s="146"/>
      <c r="C483" s="146"/>
      <c r="D483" s="146"/>
      <c r="E483" s="146"/>
      <c r="F483" s="146"/>
      <c r="G483" s="146"/>
      <c r="H483" s="146"/>
      <c r="I483" s="146"/>
      <c r="J483" s="146"/>
      <c r="K483" s="146"/>
      <c r="L483" s="146"/>
      <c r="M483" s="146"/>
      <c r="N483" s="146"/>
      <c r="O483" s="146"/>
      <c r="P483" s="146"/>
      <c r="Q483" s="146"/>
      <c r="R483" s="146"/>
      <c r="S483" s="146"/>
      <c r="T483" s="146"/>
      <c r="U483" s="146"/>
      <c r="V483" s="146"/>
      <c r="W483" s="146"/>
      <c r="X483" s="146"/>
      <c r="Y483" s="146"/>
      <c r="Z483" s="146"/>
    </row>
    <row r="484" spans="1:26" ht="15.75" customHeight="1" x14ac:dyDescent="0.3">
      <c r="A484" s="146"/>
      <c r="B484" s="146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6"/>
      <c r="O484" s="146"/>
      <c r="P484" s="146"/>
      <c r="Q484" s="146"/>
      <c r="R484" s="146"/>
      <c r="S484" s="146"/>
      <c r="T484" s="146"/>
      <c r="U484" s="146"/>
      <c r="V484" s="146"/>
      <c r="W484" s="146"/>
      <c r="X484" s="146"/>
      <c r="Y484" s="146"/>
      <c r="Z484" s="146"/>
    </row>
    <row r="485" spans="1:26" ht="15.75" customHeight="1" x14ac:dyDescent="0.3">
      <c r="A485" s="146"/>
      <c r="B485" s="146"/>
      <c r="C485" s="146"/>
      <c r="D485" s="146"/>
      <c r="E485" s="146"/>
      <c r="F485" s="146"/>
      <c r="G485" s="146"/>
      <c r="H485" s="146"/>
      <c r="I485" s="146"/>
      <c r="J485" s="146"/>
      <c r="K485" s="146"/>
      <c r="L485" s="146"/>
      <c r="M485" s="146"/>
      <c r="N485" s="146"/>
      <c r="O485" s="146"/>
      <c r="P485" s="146"/>
      <c r="Q485" s="146"/>
      <c r="R485" s="146"/>
      <c r="S485" s="146"/>
      <c r="T485" s="146"/>
      <c r="U485" s="146"/>
      <c r="V485" s="146"/>
      <c r="W485" s="146"/>
      <c r="X485" s="146"/>
      <c r="Y485" s="146"/>
      <c r="Z485" s="146"/>
    </row>
    <row r="486" spans="1:26" ht="15.75" customHeight="1" x14ac:dyDescent="0.3">
      <c r="A486" s="146"/>
      <c r="B486" s="146"/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/>
      <c r="N486" s="146"/>
      <c r="O486" s="146"/>
      <c r="P486" s="146"/>
      <c r="Q486" s="146"/>
      <c r="R486" s="146"/>
      <c r="S486" s="146"/>
      <c r="T486" s="146"/>
      <c r="U486" s="146"/>
      <c r="V486" s="146"/>
      <c r="W486" s="146"/>
      <c r="X486" s="146"/>
      <c r="Y486" s="146"/>
      <c r="Z486" s="146"/>
    </row>
    <row r="487" spans="1:26" ht="15.75" customHeight="1" x14ac:dyDescent="0.3">
      <c r="A487" s="146"/>
      <c r="B487" s="146"/>
      <c r="C487" s="146"/>
      <c r="D487" s="146"/>
      <c r="E487" s="146"/>
      <c r="F487" s="146"/>
      <c r="G487" s="146"/>
      <c r="H487" s="146"/>
      <c r="I487" s="146"/>
      <c r="J487" s="146"/>
      <c r="K487" s="146"/>
      <c r="L487" s="146"/>
      <c r="M487" s="146"/>
      <c r="N487" s="146"/>
      <c r="O487" s="146"/>
      <c r="P487" s="146"/>
      <c r="Q487" s="146"/>
      <c r="R487" s="146"/>
      <c r="S487" s="146"/>
      <c r="T487" s="146"/>
      <c r="U487" s="146"/>
      <c r="V487" s="146"/>
      <c r="W487" s="146"/>
      <c r="X487" s="146"/>
      <c r="Y487" s="146"/>
      <c r="Z487" s="146"/>
    </row>
    <row r="488" spans="1:26" ht="15.75" customHeight="1" x14ac:dyDescent="0.3">
      <c r="A488" s="146"/>
      <c r="B488" s="146"/>
      <c r="C488" s="146"/>
      <c r="D488" s="146"/>
      <c r="E488" s="146"/>
      <c r="F488" s="146"/>
      <c r="G488" s="146"/>
      <c r="H488" s="146"/>
      <c r="I488" s="146"/>
      <c r="J488" s="146"/>
      <c r="K488" s="146"/>
      <c r="L488" s="146"/>
      <c r="M488" s="146"/>
      <c r="N488" s="146"/>
      <c r="O488" s="146"/>
      <c r="P488" s="146"/>
      <c r="Q488" s="146"/>
      <c r="R488" s="146"/>
      <c r="S488" s="146"/>
      <c r="T488" s="146"/>
      <c r="U488" s="146"/>
      <c r="V488" s="146"/>
      <c r="W488" s="146"/>
      <c r="X488" s="146"/>
      <c r="Y488" s="146"/>
      <c r="Z488" s="146"/>
    </row>
    <row r="489" spans="1:26" ht="15.75" customHeight="1" x14ac:dyDescent="0.3">
      <c r="A489" s="146"/>
      <c r="B489" s="146"/>
      <c r="C489" s="146"/>
      <c r="D489" s="146"/>
      <c r="E489" s="146"/>
      <c r="F489" s="146"/>
      <c r="G489" s="146"/>
      <c r="H489" s="146"/>
      <c r="I489" s="146"/>
      <c r="J489" s="146"/>
      <c r="K489" s="146"/>
      <c r="L489" s="146"/>
      <c r="M489" s="146"/>
      <c r="N489" s="146"/>
      <c r="O489" s="146"/>
      <c r="P489" s="146"/>
      <c r="Q489" s="146"/>
      <c r="R489" s="146"/>
      <c r="S489" s="146"/>
      <c r="T489" s="146"/>
      <c r="U489" s="146"/>
      <c r="V489" s="146"/>
      <c r="W489" s="146"/>
      <c r="X489" s="146"/>
      <c r="Y489" s="146"/>
      <c r="Z489" s="146"/>
    </row>
    <row r="490" spans="1:26" ht="15.75" customHeight="1" x14ac:dyDescent="0.3">
      <c r="A490" s="146"/>
      <c r="B490" s="146"/>
      <c r="C490" s="146"/>
      <c r="D490" s="146"/>
      <c r="E490" s="146"/>
      <c r="F490" s="146"/>
      <c r="G490" s="146"/>
      <c r="H490" s="146"/>
      <c r="I490" s="146"/>
      <c r="J490" s="146"/>
      <c r="K490" s="146"/>
      <c r="L490" s="146"/>
      <c r="M490" s="146"/>
      <c r="N490" s="146"/>
      <c r="O490" s="146"/>
      <c r="P490" s="146"/>
      <c r="Q490" s="146"/>
      <c r="R490" s="146"/>
      <c r="S490" s="146"/>
      <c r="T490" s="146"/>
      <c r="U490" s="146"/>
      <c r="V490" s="146"/>
      <c r="W490" s="146"/>
      <c r="X490" s="146"/>
      <c r="Y490" s="146"/>
      <c r="Z490" s="146"/>
    </row>
    <row r="491" spans="1:26" ht="15.75" customHeight="1" x14ac:dyDescent="0.3">
      <c r="A491" s="146"/>
      <c r="B491" s="146"/>
      <c r="C491" s="146"/>
      <c r="D491" s="146"/>
      <c r="E491" s="146"/>
      <c r="F491" s="146"/>
      <c r="G491" s="146"/>
      <c r="H491" s="146"/>
      <c r="I491" s="146"/>
      <c r="J491" s="146"/>
      <c r="K491" s="146"/>
      <c r="L491" s="146"/>
      <c r="M491" s="146"/>
      <c r="N491" s="146"/>
      <c r="O491" s="146"/>
      <c r="P491" s="146"/>
      <c r="Q491" s="146"/>
      <c r="R491" s="146"/>
      <c r="S491" s="146"/>
      <c r="T491" s="146"/>
      <c r="U491" s="146"/>
      <c r="V491" s="146"/>
      <c r="W491" s="146"/>
      <c r="X491" s="146"/>
      <c r="Y491" s="146"/>
      <c r="Z491" s="146"/>
    </row>
    <row r="492" spans="1:26" ht="15.75" customHeight="1" x14ac:dyDescent="0.3">
      <c r="A492" s="146"/>
      <c r="B492" s="146"/>
      <c r="C492" s="146"/>
      <c r="D492" s="146"/>
      <c r="E492" s="146"/>
      <c r="F492" s="146"/>
      <c r="G492" s="146"/>
      <c r="H492" s="146"/>
      <c r="I492" s="146"/>
      <c r="J492" s="146"/>
      <c r="K492" s="146"/>
      <c r="L492" s="146"/>
      <c r="M492" s="146"/>
      <c r="N492" s="146"/>
      <c r="O492" s="146"/>
      <c r="P492" s="146"/>
      <c r="Q492" s="146"/>
      <c r="R492" s="146"/>
      <c r="S492" s="146"/>
      <c r="T492" s="146"/>
      <c r="U492" s="146"/>
      <c r="V492" s="146"/>
      <c r="W492" s="146"/>
      <c r="X492" s="146"/>
      <c r="Y492" s="146"/>
      <c r="Z492" s="146"/>
    </row>
    <row r="493" spans="1:26" ht="15.75" customHeight="1" x14ac:dyDescent="0.3">
      <c r="A493" s="146"/>
      <c r="B493" s="146"/>
      <c r="C493" s="146"/>
      <c r="D493" s="146"/>
      <c r="E493" s="146"/>
      <c r="F493" s="146"/>
      <c r="G493" s="146"/>
      <c r="H493" s="146"/>
      <c r="I493" s="146"/>
      <c r="J493" s="146"/>
      <c r="K493" s="146"/>
      <c r="L493" s="146"/>
      <c r="M493" s="146"/>
      <c r="N493" s="146"/>
      <c r="O493" s="146"/>
      <c r="P493" s="146"/>
      <c r="Q493" s="146"/>
      <c r="R493" s="146"/>
      <c r="S493" s="146"/>
      <c r="T493" s="146"/>
      <c r="U493" s="146"/>
      <c r="V493" s="146"/>
      <c r="W493" s="146"/>
      <c r="X493" s="146"/>
      <c r="Y493" s="146"/>
      <c r="Z493" s="146"/>
    </row>
    <row r="494" spans="1:26" ht="15.75" customHeight="1" x14ac:dyDescent="0.3">
      <c r="A494" s="146"/>
      <c r="B494" s="146"/>
      <c r="C494" s="146"/>
      <c r="D494" s="146"/>
      <c r="E494" s="146"/>
      <c r="F494" s="146"/>
      <c r="G494" s="146"/>
      <c r="H494" s="146"/>
      <c r="I494" s="146"/>
      <c r="J494" s="146"/>
      <c r="K494" s="146"/>
      <c r="L494" s="146"/>
      <c r="M494" s="146"/>
      <c r="N494" s="146"/>
      <c r="O494" s="146"/>
      <c r="P494" s="146"/>
      <c r="Q494" s="146"/>
      <c r="R494" s="146"/>
      <c r="S494" s="146"/>
      <c r="T494" s="146"/>
      <c r="U494" s="146"/>
      <c r="V494" s="146"/>
      <c r="W494" s="146"/>
      <c r="X494" s="146"/>
      <c r="Y494" s="146"/>
      <c r="Z494" s="146"/>
    </row>
    <row r="495" spans="1:26" ht="15.75" customHeight="1" x14ac:dyDescent="0.3">
      <c r="A495" s="146"/>
      <c r="B495" s="146"/>
      <c r="C495" s="146"/>
      <c r="D495" s="146"/>
      <c r="E495" s="146"/>
      <c r="F495" s="146"/>
      <c r="G495" s="146"/>
      <c r="H495" s="146"/>
      <c r="I495" s="146"/>
      <c r="J495" s="146"/>
      <c r="K495" s="146"/>
      <c r="L495" s="146"/>
      <c r="M495" s="146"/>
      <c r="N495" s="146"/>
      <c r="O495" s="146"/>
      <c r="P495" s="146"/>
      <c r="Q495" s="146"/>
      <c r="R495" s="146"/>
      <c r="S495" s="146"/>
      <c r="T495" s="146"/>
      <c r="U495" s="146"/>
      <c r="V495" s="146"/>
      <c r="W495" s="146"/>
      <c r="X495" s="146"/>
      <c r="Y495" s="146"/>
      <c r="Z495" s="146"/>
    </row>
    <row r="496" spans="1:26" ht="15.75" customHeight="1" x14ac:dyDescent="0.3">
      <c r="A496" s="146"/>
      <c r="B496" s="146"/>
      <c r="C496" s="146"/>
      <c r="D496" s="146"/>
      <c r="E496" s="146"/>
      <c r="F496" s="146"/>
      <c r="G496" s="146"/>
      <c r="H496" s="146"/>
      <c r="I496" s="146"/>
      <c r="J496" s="146"/>
      <c r="K496" s="146"/>
      <c r="L496" s="146"/>
      <c r="M496" s="146"/>
      <c r="N496" s="146"/>
      <c r="O496" s="146"/>
      <c r="P496" s="146"/>
      <c r="Q496" s="146"/>
      <c r="R496" s="146"/>
      <c r="S496" s="146"/>
      <c r="T496" s="146"/>
      <c r="U496" s="146"/>
      <c r="V496" s="146"/>
      <c r="W496" s="146"/>
      <c r="X496" s="146"/>
      <c r="Y496" s="146"/>
      <c r="Z496" s="146"/>
    </row>
    <row r="497" spans="1:26" ht="15.75" customHeight="1" x14ac:dyDescent="0.3">
      <c r="A497" s="146"/>
      <c r="B497" s="146"/>
      <c r="C497" s="146"/>
      <c r="D497" s="146"/>
      <c r="E497" s="146"/>
      <c r="F497" s="146"/>
      <c r="G497" s="146"/>
      <c r="H497" s="146"/>
      <c r="I497" s="146"/>
      <c r="J497" s="146"/>
      <c r="K497" s="146"/>
      <c r="L497" s="146"/>
      <c r="M497" s="146"/>
      <c r="N497" s="146"/>
      <c r="O497" s="146"/>
      <c r="P497" s="146"/>
      <c r="Q497" s="146"/>
      <c r="R497" s="146"/>
      <c r="S497" s="146"/>
      <c r="T497" s="146"/>
      <c r="U497" s="146"/>
      <c r="V497" s="146"/>
      <c r="W497" s="146"/>
      <c r="X497" s="146"/>
      <c r="Y497" s="146"/>
      <c r="Z497" s="146"/>
    </row>
    <row r="498" spans="1:26" ht="15.75" customHeight="1" x14ac:dyDescent="0.3">
      <c r="A498" s="146"/>
      <c r="B498" s="146"/>
      <c r="C498" s="146"/>
      <c r="D498" s="146"/>
      <c r="E498" s="146"/>
      <c r="F498" s="146"/>
      <c r="G498" s="146"/>
      <c r="H498" s="146"/>
      <c r="I498" s="146"/>
      <c r="J498" s="146"/>
      <c r="K498" s="146"/>
      <c r="L498" s="146"/>
      <c r="M498" s="146"/>
      <c r="N498" s="146"/>
      <c r="O498" s="146"/>
      <c r="P498" s="146"/>
      <c r="Q498" s="146"/>
      <c r="R498" s="146"/>
      <c r="S498" s="146"/>
      <c r="T498" s="146"/>
      <c r="U498" s="146"/>
      <c r="V498" s="146"/>
      <c r="W498" s="146"/>
      <c r="X498" s="146"/>
      <c r="Y498" s="146"/>
      <c r="Z498" s="146"/>
    </row>
    <row r="499" spans="1:26" ht="15.75" customHeight="1" x14ac:dyDescent="0.3">
      <c r="A499" s="146"/>
      <c r="B499" s="146"/>
      <c r="C499" s="146"/>
      <c r="D499" s="146"/>
      <c r="E499" s="146"/>
      <c r="F499" s="146"/>
      <c r="G499" s="146"/>
      <c r="H499" s="146"/>
      <c r="I499" s="146"/>
      <c r="J499" s="146"/>
      <c r="K499" s="146"/>
      <c r="L499" s="146"/>
      <c r="M499" s="146"/>
      <c r="N499" s="146"/>
      <c r="O499" s="146"/>
      <c r="P499" s="146"/>
      <c r="Q499" s="146"/>
      <c r="R499" s="146"/>
      <c r="S499" s="146"/>
      <c r="T499" s="146"/>
      <c r="U499" s="146"/>
      <c r="V499" s="146"/>
      <c r="W499" s="146"/>
      <c r="X499" s="146"/>
      <c r="Y499" s="146"/>
      <c r="Z499" s="146"/>
    </row>
    <row r="500" spans="1:26" ht="15.75" customHeight="1" x14ac:dyDescent="0.3">
      <c r="A500" s="146"/>
      <c r="B500" s="146"/>
      <c r="C500" s="146"/>
      <c r="D500" s="146"/>
      <c r="E500" s="146"/>
      <c r="F500" s="146"/>
      <c r="G500" s="146"/>
      <c r="H500" s="146"/>
      <c r="I500" s="146"/>
      <c r="J500" s="146"/>
      <c r="K500" s="146"/>
      <c r="L500" s="146"/>
      <c r="M500" s="146"/>
      <c r="N500" s="146"/>
      <c r="O500" s="146"/>
      <c r="P500" s="146"/>
      <c r="Q500" s="146"/>
      <c r="R500" s="146"/>
      <c r="S500" s="146"/>
      <c r="T500" s="146"/>
      <c r="U500" s="146"/>
      <c r="V500" s="146"/>
      <c r="W500" s="146"/>
      <c r="X500" s="146"/>
      <c r="Y500" s="146"/>
      <c r="Z500" s="146"/>
    </row>
    <row r="501" spans="1:26" ht="15.75" customHeight="1" x14ac:dyDescent="0.3">
      <c r="A501" s="146"/>
      <c r="B501" s="146"/>
      <c r="C501" s="146"/>
      <c r="D501" s="146"/>
      <c r="E501" s="146"/>
      <c r="F501" s="146"/>
      <c r="G501" s="146"/>
      <c r="H501" s="146"/>
      <c r="I501" s="146"/>
      <c r="J501" s="146"/>
      <c r="K501" s="146"/>
      <c r="L501" s="146"/>
      <c r="M501" s="146"/>
      <c r="N501" s="146"/>
      <c r="O501" s="146"/>
      <c r="P501" s="146"/>
      <c r="Q501" s="146"/>
      <c r="R501" s="146"/>
      <c r="S501" s="146"/>
      <c r="T501" s="146"/>
      <c r="U501" s="146"/>
      <c r="V501" s="146"/>
      <c r="W501" s="146"/>
      <c r="X501" s="146"/>
      <c r="Y501" s="146"/>
      <c r="Z501" s="146"/>
    </row>
    <row r="502" spans="1:26" ht="15.75" customHeight="1" x14ac:dyDescent="0.3">
      <c r="A502" s="146"/>
      <c r="B502" s="146"/>
      <c r="C502" s="146"/>
      <c r="D502" s="146"/>
      <c r="E502" s="146"/>
      <c r="F502" s="146"/>
      <c r="G502" s="146"/>
      <c r="H502" s="146"/>
      <c r="I502" s="146"/>
      <c r="J502" s="146"/>
      <c r="K502" s="146"/>
      <c r="L502" s="146"/>
      <c r="M502" s="146"/>
      <c r="N502" s="146"/>
      <c r="O502" s="146"/>
      <c r="P502" s="146"/>
      <c r="Q502" s="146"/>
      <c r="R502" s="146"/>
      <c r="S502" s="146"/>
      <c r="T502" s="146"/>
      <c r="U502" s="146"/>
      <c r="V502" s="146"/>
      <c r="W502" s="146"/>
      <c r="X502" s="146"/>
      <c r="Y502" s="146"/>
      <c r="Z502" s="146"/>
    </row>
    <row r="503" spans="1:26" ht="15.75" customHeight="1" x14ac:dyDescent="0.3">
      <c r="A503" s="146"/>
      <c r="B503" s="146"/>
      <c r="C503" s="146"/>
      <c r="D503" s="146"/>
      <c r="E503" s="146"/>
      <c r="F503" s="146"/>
      <c r="G503" s="146"/>
      <c r="H503" s="146"/>
      <c r="I503" s="146"/>
      <c r="J503" s="146"/>
      <c r="K503" s="146"/>
      <c r="L503" s="146"/>
      <c r="M503" s="146"/>
      <c r="N503" s="146"/>
      <c r="O503" s="146"/>
      <c r="P503" s="146"/>
      <c r="Q503" s="146"/>
      <c r="R503" s="146"/>
      <c r="S503" s="146"/>
      <c r="T503" s="146"/>
      <c r="U503" s="146"/>
      <c r="V503" s="146"/>
      <c r="W503" s="146"/>
      <c r="X503" s="146"/>
      <c r="Y503" s="146"/>
      <c r="Z503" s="146"/>
    </row>
    <row r="504" spans="1:26" ht="15.75" customHeight="1" x14ac:dyDescent="0.3">
      <c r="A504" s="146"/>
      <c r="B504" s="146"/>
      <c r="C504" s="146"/>
      <c r="D504" s="146"/>
      <c r="E504" s="146"/>
      <c r="F504" s="146"/>
      <c r="G504" s="146"/>
      <c r="H504" s="146"/>
      <c r="I504" s="146"/>
      <c r="J504" s="146"/>
      <c r="K504" s="146"/>
      <c r="L504" s="146"/>
      <c r="M504" s="146"/>
      <c r="N504" s="146"/>
      <c r="O504" s="146"/>
      <c r="P504" s="146"/>
      <c r="Q504" s="146"/>
      <c r="R504" s="146"/>
      <c r="S504" s="146"/>
      <c r="T504" s="146"/>
      <c r="U504" s="146"/>
      <c r="V504" s="146"/>
      <c r="W504" s="146"/>
      <c r="X504" s="146"/>
      <c r="Y504" s="146"/>
      <c r="Z504" s="146"/>
    </row>
    <row r="505" spans="1:26" ht="15.75" customHeight="1" x14ac:dyDescent="0.3">
      <c r="A505" s="146"/>
      <c r="B505" s="146"/>
      <c r="C505" s="146"/>
      <c r="D505" s="146"/>
      <c r="E505" s="146"/>
      <c r="F505" s="146"/>
      <c r="G505" s="146"/>
      <c r="H505" s="146"/>
      <c r="I505" s="146"/>
      <c r="J505" s="146"/>
      <c r="K505" s="146"/>
      <c r="L505" s="146"/>
      <c r="M505" s="146"/>
      <c r="N505" s="146"/>
      <c r="O505" s="146"/>
      <c r="P505" s="146"/>
      <c r="Q505" s="146"/>
      <c r="R505" s="146"/>
      <c r="S505" s="146"/>
      <c r="T505" s="146"/>
      <c r="U505" s="146"/>
      <c r="V505" s="146"/>
      <c r="W505" s="146"/>
      <c r="X505" s="146"/>
      <c r="Y505" s="146"/>
      <c r="Z505" s="146"/>
    </row>
    <row r="506" spans="1:26" ht="15.75" customHeight="1" x14ac:dyDescent="0.3">
      <c r="A506" s="146"/>
      <c r="B506" s="146"/>
      <c r="C506" s="146"/>
      <c r="D506" s="146"/>
      <c r="E506" s="146"/>
      <c r="F506" s="146"/>
      <c r="G506" s="146"/>
      <c r="H506" s="146"/>
      <c r="I506" s="146"/>
      <c r="J506" s="146"/>
      <c r="K506" s="146"/>
      <c r="L506" s="146"/>
      <c r="M506" s="146"/>
      <c r="N506" s="146"/>
      <c r="O506" s="146"/>
      <c r="P506" s="146"/>
      <c r="Q506" s="146"/>
      <c r="R506" s="146"/>
      <c r="S506" s="146"/>
      <c r="T506" s="146"/>
      <c r="U506" s="146"/>
      <c r="V506" s="146"/>
      <c r="W506" s="146"/>
      <c r="X506" s="146"/>
      <c r="Y506" s="146"/>
      <c r="Z506" s="146"/>
    </row>
    <row r="507" spans="1:26" ht="15.75" customHeight="1" x14ac:dyDescent="0.3">
      <c r="A507" s="146"/>
      <c r="B507" s="146"/>
      <c r="C507" s="146"/>
      <c r="D507" s="146"/>
      <c r="E507" s="146"/>
      <c r="F507" s="146"/>
      <c r="G507" s="146"/>
      <c r="H507" s="146"/>
      <c r="I507" s="146"/>
      <c r="J507" s="146"/>
      <c r="K507" s="146"/>
      <c r="L507" s="146"/>
      <c r="M507" s="146"/>
      <c r="N507" s="146"/>
      <c r="O507" s="146"/>
      <c r="P507" s="146"/>
      <c r="Q507" s="146"/>
      <c r="R507" s="146"/>
      <c r="S507" s="146"/>
      <c r="T507" s="146"/>
      <c r="U507" s="146"/>
      <c r="V507" s="146"/>
      <c r="W507" s="146"/>
      <c r="X507" s="146"/>
      <c r="Y507" s="146"/>
      <c r="Z507" s="146"/>
    </row>
    <row r="508" spans="1:26" ht="15.75" customHeight="1" x14ac:dyDescent="0.3">
      <c r="A508" s="146"/>
      <c r="B508" s="146"/>
      <c r="C508" s="146"/>
      <c r="D508" s="146"/>
      <c r="E508" s="146"/>
      <c r="F508" s="146"/>
      <c r="G508" s="146"/>
      <c r="H508" s="146"/>
      <c r="I508" s="146"/>
      <c r="J508" s="146"/>
      <c r="K508" s="146"/>
      <c r="L508" s="146"/>
      <c r="M508" s="146"/>
      <c r="N508" s="146"/>
      <c r="O508" s="146"/>
      <c r="P508" s="146"/>
      <c r="Q508" s="146"/>
      <c r="R508" s="146"/>
      <c r="S508" s="146"/>
      <c r="T508" s="146"/>
      <c r="U508" s="146"/>
      <c r="V508" s="146"/>
      <c r="W508" s="146"/>
      <c r="X508" s="146"/>
      <c r="Y508" s="146"/>
      <c r="Z508" s="146"/>
    </row>
    <row r="509" spans="1:26" ht="15.75" customHeight="1" x14ac:dyDescent="0.3">
      <c r="A509" s="146"/>
      <c r="B509" s="146"/>
      <c r="C509" s="146"/>
      <c r="D509" s="146"/>
      <c r="E509" s="146"/>
      <c r="F509" s="146"/>
      <c r="G509" s="146"/>
      <c r="H509" s="146"/>
      <c r="I509" s="146"/>
      <c r="J509" s="146"/>
      <c r="K509" s="146"/>
      <c r="L509" s="146"/>
      <c r="M509" s="146"/>
      <c r="N509" s="146"/>
      <c r="O509" s="146"/>
      <c r="P509" s="146"/>
      <c r="Q509" s="146"/>
      <c r="R509" s="146"/>
      <c r="S509" s="146"/>
      <c r="T509" s="146"/>
      <c r="U509" s="146"/>
      <c r="V509" s="146"/>
      <c r="W509" s="146"/>
      <c r="X509" s="146"/>
      <c r="Y509" s="146"/>
      <c r="Z509" s="146"/>
    </row>
    <row r="510" spans="1:26" ht="15.75" customHeight="1" x14ac:dyDescent="0.3">
      <c r="A510" s="146"/>
      <c r="B510" s="146"/>
      <c r="C510" s="146"/>
      <c r="D510" s="146"/>
      <c r="E510" s="146"/>
      <c r="F510" s="146"/>
      <c r="G510" s="146"/>
      <c r="H510" s="146"/>
      <c r="I510" s="146"/>
      <c r="J510" s="146"/>
      <c r="K510" s="146"/>
      <c r="L510" s="146"/>
      <c r="M510" s="146"/>
      <c r="N510" s="146"/>
      <c r="O510" s="146"/>
      <c r="P510" s="146"/>
      <c r="Q510" s="146"/>
      <c r="R510" s="146"/>
      <c r="S510" s="146"/>
      <c r="T510" s="146"/>
      <c r="U510" s="146"/>
      <c r="V510" s="146"/>
      <c r="W510" s="146"/>
      <c r="X510" s="146"/>
      <c r="Y510" s="146"/>
      <c r="Z510" s="146"/>
    </row>
    <row r="511" spans="1:26" ht="15.75" customHeight="1" x14ac:dyDescent="0.3">
      <c r="A511" s="146"/>
      <c r="B511" s="146"/>
      <c r="C511" s="146"/>
      <c r="D511" s="146"/>
      <c r="E511" s="146"/>
      <c r="F511" s="146"/>
      <c r="G511" s="146"/>
      <c r="H511" s="146"/>
      <c r="I511" s="146"/>
      <c r="J511" s="146"/>
      <c r="K511" s="146"/>
      <c r="L511" s="146"/>
      <c r="M511" s="146"/>
      <c r="N511" s="146"/>
      <c r="O511" s="146"/>
      <c r="P511" s="146"/>
      <c r="Q511" s="146"/>
      <c r="R511" s="146"/>
      <c r="S511" s="146"/>
      <c r="T511" s="146"/>
      <c r="U511" s="146"/>
      <c r="V511" s="146"/>
      <c r="W511" s="146"/>
      <c r="X511" s="146"/>
      <c r="Y511" s="146"/>
      <c r="Z511" s="146"/>
    </row>
    <row r="512" spans="1:26" ht="15.75" customHeight="1" x14ac:dyDescent="0.3">
      <c r="A512" s="146"/>
      <c r="B512" s="146"/>
      <c r="C512" s="146"/>
      <c r="D512" s="146"/>
      <c r="E512" s="146"/>
      <c r="F512" s="146"/>
      <c r="G512" s="146"/>
      <c r="H512" s="146"/>
      <c r="I512" s="146"/>
      <c r="J512" s="146"/>
      <c r="K512" s="146"/>
      <c r="L512" s="146"/>
      <c r="M512" s="146"/>
      <c r="N512" s="146"/>
      <c r="O512" s="146"/>
      <c r="P512" s="146"/>
      <c r="Q512" s="146"/>
      <c r="R512" s="146"/>
      <c r="S512" s="146"/>
      <c r="T512" s="146"/>
      <c r="U512" s="146"/>
      <c r="V512" s="146"/>
      <c r="W512" s="146"/>
      <c r="X512" s="146"/>
      <c r="Y512" s="146"/>
      <c r="Z512" s="146"/>
    </row>
    <row r="513" spans="1:26" ht="15.75" customHeight="1" x14ac:dyDescent="0.3">
      <c r="A513" s="146"/>
      <c r="B513" s="146"/>
      <c r="C513" s="146"/>
      <c r="D513" s="146"/>
      <c r="E513" s="146"/>
      <c r="F513" s="146"/>
      <c r="G513" s="146"/>
      <c r="H513" s="146"/>
      <c r="I513" s="146"/>
      <c r="J513" s="146"/>
      <c r="K513" s="146"/>
      <c r="L513" s="146"/>
      <c r="M513" s="146"/>
      <c r="N513" s="146"/>
      <c r="O513" s="146"/>
      <c r="P513" s="146"/>
      <c r="Q513" s="146"/>
      <c r="R513" s="146"/>
      <c r="S513" s="146"/>
      <c r="T513" s="146"/>
      <c r="U513" s="146"/>
      <c r="V513" s="146"/>
      <c r="W513" s="146"/>
      <c r="X513" s="146"/>
      <c r="Y513" s="146"/>
      <c r="Z513" s="146"/>
    </row>
    <row r="514" spans="1:26" ht="15.75" customHeight="1" x14ac:dyDescent="0.3">
      <c r="A514" s="146"/>
      <c r="B514" s="146"/>
      <c r="C514" s="146"/>
      <c r="D514" s="146"/>
      <c r="E514" s="146"/>
      <c r="F514" s="146"/>
      <c r="G514" s="146"/>
      <c r="H514" s="146"/>
      <c r="I514" s="146"/>
      <c r="J514" s="146"/>
      <c r="K514" s="146"/>
      <c r="L514" s="146"/>
      <c r="M514" s="146"/>
      <c r="N514" s="146"/>
      <c r="O514" s="146"/>
      <c r="P514" s="146"/>
      <c r="Q514" s="146"/>
      <c r="R514" s="146"/>
      <c r="S514" s="146"/>
      <c r="T514" s="146"/>
      <c r="U514" s="146"/>
      <c r="V514" s="146"/>
      <c r="W514" s="146"/>
      <c r="X514" s="146"/>
      <c r="Y514" s="146"/>
      <c r="Z514" s="146"/>
    </row>
    <row r="515" spans="1:26" ht="15.75" customHeight="1" x14ac:dyDescent="0.3">
      <c r="A515" s="146"/>
      <c r="B515" s="146"/>
      <c r="C515" s="146"/>
      <c r="D515" s="146"/>
      <c r="E515" s="146"/>
      <c r="F515" s="146"/>
      <c r="G515" s="146"/>
      <c r="H515" s="146"/>
      <c r="I515" s="146"/>
      <c r="J515" s="146"/>
      <c r="K515" s="146"/>
      <c r="L515" s="146"/>
      <c r="M515" s="146"/>
      <c r="N515" s="146"/>
      <c r="O515" s="146"/>
      <c r="P515" s="146"/>
      <c r="Q515" s="146"/>
      <c r="R515" s="146"/>
      <c r="S515" s="146"/>
      <c r="T515" s="146"/>
      <c r="U515" s="146"/>
      <c r="V515" s="146"/>
      <c r="W515" s="146"/>
      <c r="X515" s="146"/>
      <c r="Y515" s="146"/>
      <c r="Z515" s="146"/>
    </row>
    <row r="516" spans="1:26" ht="15.75" customHeight="1" x14ac:dyDescent="0.3">
      <c r="A516" s="146"/>
      <c r="B516" s="146"/>
      <c r="C516" s="146"/>
      <c r="D516" s="146"/>
      <c r="E516" s="146"/>
      <c r="F516" s="146"/>
      <c r="G516" s="146"/>
      <c r="H516" s="146"/>
      <c r="I516" s="146"/>
      <c r="J516" s="146"/>
      <c r="K516" s="146"/>
      <c r="L516" s="146"/>
      <c r="M516" s="146"/>
      <c r="N516" s="146"/>
      <c r="O516" s="146"/>
      <c r="P516" s="146"/>
      <c r="Q516" s="146"/>
      <c r="R516" s="146"/>
      <c r="S516" s="146"/>
      <c r="T516" s="146"/>
      <c r="U516" s="146"/>
      <c r="V516" s="146"/>
      <c r="W516" s="146"/>
      <c r="X516" s="146"/>
      <c r="Y516" s="146"/>
      <c r="Z516" s="146"/>
    </row>
    <row r="517" spans="1:26" ht="15.75" customHeight="1" x14ac:dyDescent="0.3">
      <c r="A517" s="146"/>
      <c r="B517" s="146"/>
      <c r="C517" s="146"/>
      <c r="D517" s="146"/>
      <c r="E517" s="146"/>
      <c r="F517" s="146"/>
      <c r="G517" s="146"/>
      <c r="H517" s="146"/>
      <c r="I517" s="146"/>
      <c r="J517" s="146"/>
      <c r="K517" s="146"/>
      <c r="L517" s="146"/>
      <c r="M517" s="146"/>
      <c r="N517" s="146"/>
      <c r="O517" s="146"/>
      <c r="P517" s="146"/>
      <c r="Q517" s="146"/>
      <c r="R517" s="146"/>
      <c r="S517" s="146"/>
      <c r="T517" s="146"/>
      <c r="U517" s="146"/>
      <c r="V517" s="146"/>
      <c r="W517" s="146"/>
      <c r="X517" s="146"/>
      <c r="Y517" s="146"/>
      <c r="Z517" s="146"/>
    </row>
    <row r="518" spans="1:26" ht="15.75" customHeight="1" x14ac:dyDescent="0.3">
      <c r="A518" s="146"/>
      <c r="B518" s="146"/>
      <c r="C518" s="146"/>
      <c r="D518" s="146"/>
      <c r="E518" s="146"/>
      <c r="F518" s="146"/>
      <c r="G518" s="146"/>
      <c r="H518" s="146"/>
      <c r="I518" s="146"/>
      <c r="J518" s="146"/>
      <c r="K518" s="146"/>
      <c r="L518" s="146"/>
      <c r="M518" s="146"/>
      <c r="N518" s="146"/>
      <c r="O518" s="146"/>
      <c r="P518" s="146"/>
      <c r="Q518" s="146"/>
      <c r="R518" s="146"/>
      <c r="S518" s="146"/>
      <c r="T518" s="146"/>
      <c r="U518" s="146"/>
      <c r="V518" s="146"/>
      <c r="W518" s="146"/>
      <c r="X518" s="146"/>
      <c r="Y518" s="146"/>
      <c r="Z518" s="146"/>
    </row>
    <row r="519" spans="1:26" ht="15.75" customHeight="1" x14ac:dyDescent="0.3">
      <c r="A519" s="146"/>
      <c r="B519" s="146"/>
      <c r="C519" s="146"/>
      <c r="D519" s="146"/>
      <c r="E519" s="146"/>
      <c r="F519" s="146"/>
      <c r="G519" s="146"/>
      <c r="H519" s="146"/>
      <c r="I519" s="146"/>
      <c r="J519" s="146"/>
      <c r="K519" s="146"/>
      <c r="L519" s="146"/>
      <c r="M519" s="146"/>
      <c r="N519" s="146"/>
      <c r="O519" s="146"/>
      <c r="P519" s="146"/>
      <c r="Q519" s="146"/>
      <c r="R519" s="146"/>
      <c r="S519" s="146"/>
      <c r="T519" s="146"/>
      <c r="U519" s="146"/>
      <c r="V519" s="146"/>
      <c r="W519" s="146"/>
      <c r="X519" s="146"/>
      <c r="Y519" s="146"/>
      <c r="Z519" s="146"/>
    </row>
    <row r="520" spans="1:26" ht="15.75" customHeight="1" x14ac:dyDescent="0.3">
      <c r="A520" s="146"/>
      <c r="B520" s="146"/>
      <c r="C520" s="146"/>
      <c r="D520" s="146"/>
      <c r="E520" s="146"/>
      <c r="F520" s="146"/>
      <c r="G520" s="146"/>
      <c r="H520" s="146"/>
      <c r="I520" s="146"/>
      <c r="J520" s="146"/>
      <c r="K520" s="146"/>
      <c r="L520" s="146"/>
      <c r="M520" s="146"/>
      <c r="N520" s="146"/>
      <c r="O520" s="146"/>
      <c r="P520" s="146"/>
      <c r="Q520" s="146"/>
      <c r="R520" s="146"/>
      <c r="S520" s="146"/>
      <c r="T520" s="146"/>
      <c r="U520" s="146"/>
      <c r="V520" s="146"/>
      <c r="W520" s="146"/>
      <c r="X520" s="146"/>
      <c r="Y520" s="146"/>
      <c r="Z520" s="146"/>
    </row>
    <row r="521" spans="1:26" ht="15.75" customHeight="1" x14ac:dyDescent="0.3">
      <c r="A521" s="146"/>
      <c r="B521" s="146"/>
      <c r="C521" s="146"/>
      <c r="D521" s="146"/>
      <c r="E521" s="146"/>
      <c r="F521" s="146"/>
      <c r="G521" s="146"/>
      <c r="H521" s="146"/>
      <c r="I521" s="146"/>
      <c r="J521" s="146"/>
      <c r="K521" s="146"/>
      <c r="L521" s="146"/>
      <c r="M521" s="146"/>
      <c r="N521" s="146"/>
      <c r="O521" s="146"/>
      <c r="P521" s="146"/>
      <c r="Q521" s="146"/>
      <c r="R521" s="146"/>
      <c r="S521" s="146"/>
      <c r="T521" s="146"/>
      <c r="U521" s="146"/>
      <c r="V521" s="146"/>
      <c r="W521" s="146"/>
      <c r="X521" s="146"/>
      <c r="Y521" s="146"/>
      <c r="Z521" s="146"/>
    </row>
    <row r="522" spans="1:26" ht="15.75" customHeight="1" x14ac:dyDescent="0.3">
      <c r="A522" s="146"/>
      <c r="B522" s="146"/>
      <c r="C522" s="146"/>
      <c r="D522" s="146"/>
      <c r="E522" s="146"/>
      <c r="F522" s="146"/>
      <c r="G522" s="146"/>
      <c r="H522" s="146"/>
      <c r="I522" s="146"/>
      <c r="J522" s="146"/>
      <c r="K522" s="146"/>
      <c r="L522" s="146"/>
      <c r="M522" s="146"/>
      <c r="N522" s="146"/>
      <c r="O522" s="146"/>
      <c r="P522" s="146"/>
      <c r="Q522" s="146"/>
      <c r="R522" s="146"/>
      <c r="S522" s="146"/>
      <c r="T522" s="146"/>
      <c r="U522" s="146"/>
      <c r="V522" s="146"/>
      <c r="W522" s="146"/>
      <c r="X522" s="146"/>
      <c r="Y522" s="146"/>
      <c r="Z522" s="146"/>
    </row>
    <row r="523" spans="1:26" ht="15.75" customHeight="1" x14ac:dyDescent="0.3">
      <c r="A523" s="146"/>
      <c r="B523" s="146"/>
      <c r="C523" s="146"/>
      <c r="D523" s="146"/>
      <c r="E523" s="146"/>
      <c r="F523" s="146"/>
      <c r="G523" s="146"/>
      <c r="H523" s="146"/>
      <c r="I523" s="146"/>
      <c r="J523" s="146"/>
      <c r="K523" s="146"/>
      <c r="L523" s="146"/>
      <c r="M523" s="146"/>
      <c r="N523" s="146"/>
      <c r="O523" s="146"/>
      <c r="P523" s="146"/>
      <c r="Q523" s="146"/>
      <c r="R523" s="146"/>
      <c r="S523" s="146"/>
      <c r="T523" s="146"/>
      <c r="U523" s="146"/>
      <c r="V523" s="146"/>
      <c r="W523" s="146"/>
      <c r="X523" s="146"/>
      <c r="Y523" s="146"/>
      <c r="Z523" s="146"/>
    </row>
    <row r="524" spans="1:26" ht="15.75" customHeight="1" x14ac:dyDescent="0.3">
      <c r="A524" s="146"/>
      <c r="B524" s="146"/>
      <c r="C524" s="146"/>
      <c r="D524" s="146"/>
      <c r="E524" s="146"/>
      <c r="F524" s="146"/>
      <c r="G524" s="146"/>
      <c r="H524" s="146"/>
      <c r="I524" s="146"/>
      <c r="J524" s="146"/>
      <c r="K524" s="146"/>
      <c r="L524" s="146"/>
      <c r="M524" s="146"/>
      <c r="N524" s="146"/>
      <c r="O524" s="146"/>
      <c r="P524" s="146"/>
      <c r="Q524" s="146"/>
      <c r="R524" s="146"/>
      <c r="S524" s="146"/>
      <c r="T524" s="146"/>
      <c r="U524" s="146"/>
      <c r="V524" s="146"/>
      <c r="W524" s="146"/>
      <c r="X524" s="146"/>
      <c r="Y524" s="146"/>
      <c r="Z524" s="146"/>
    </row>
    <row r="525" spans="1:26" ht="15.75" customHeight="1" x14ac:dyDescent="0.3">
      <c r="A525" s="146"/>
      <c r="B525" s="146"/>
      <c r="C525" s="146"/>
      <c r="D525" s="146"/>
      <c r="E525" s="146"/>
      <c r="F525" s="146"/>
      <c r="G525" s="146"/>
      <c r="H525" s="146"/>
      <c r="I525" s="146"/>
      <c r="J525" s="146"/>
      <c r="K525" s="146"/>
      <c r="L525" s="146"/>
      <c r="M525" s="146"/>
      <c r="N525" s="146"/>
      <c r="O525" s="146"/>
      <c r="P525" s="146"/>
      <c r="Q525" s="146"/>
      <c r="R525" s="146"/>
      <c r="S525" s="146"/>
      <c r="T525" s="146"/>
      <c r="U525" s="146"/>
      <c r="V525" s="146"/>
      <c r="W525" s="146"/>
      <c r="X525" s="146"/>
      <c r="Y525" s="146"/>
      <c r="Z525" s="146"/>
    </row>
    <row r="526" spans="1:26" ht="15.75" customHeight="1" x14ac:dyDescent="0.3">
      <c r="A526" s="146"/>
      <c r="B526" s="146"/>
      <c r="C526" s="146"/>
      <c r="D526" s="146"/>
      <c r="E526" s="146"/>
      <c r="F526" s="146"/>
      <c r="G526" s="146"/>
      <c r="H526" s="146"/>
      <c r="I526" s="146"/>
      <c r="J526" s="146"/>
      <c r="K526" s="146"/>
      <c r="L526" s="146"/>
      <c r="M526" s="146"/>
      <c r="N526" s="146"/>
      <c r="O526" s="146"/>
      <c r="P526" s="146"/>
      <c r="Q526" s="146"/>
      <c r="R526" s="146"/>
      <c r="S526" s="146"/>
      <c r="T526" s="146"/>
      <c r="U526" s="146"/>
      <c r="V526" s="146"/>
      <c r="W526" s="146"/>
      <c r="X526" s="146"/>
      <c r="Y526" s="146"/>
      <c r="Z526" s="146"/>
    </row>
    <row r="527" spans="1:26" ht="15.75" customHeight="1" x14ac:dyDescent="0.3">
      <c r="A527" s="146"/>
      <c r="B527" s="146"/>
      <c r="C527" s="146"/>
      <c r="D527" s="146"/>
      <c r="E527" s="146"/>
      <c r="F527" s="146"/>
      <c r="G527" s="146"/>
      <c r="H527" s="146"/>
      <c r="I527" s="146"/>
      <c r="J527" s="146"/>
      <c r="K527" s="146"/>
      <c r="L527" s="146"/>
      <c r="M527" s="146"/>
      <c r="N527" s="146"/>
      <c r="O527" s="146"/>
      <c r="P527" s="146"/>
      <c r="Q527" s="146"/>
      <c r="R527" s="146"/>
      <c r="S527" s="146"/>
      <c r="T527" s="146"/>
      <c r="U527" s="146"/>
      <c r="V527" s="146"/>
      <c r="W527" s="146"/>
      <c r="X527" s="146"/>
      <c r="Y527" s="146"/>
      <c r="Z527" s="146"/>
    </row>
    <row r="528" spans="1:26" ht="15.75" customHeight="1" x14ac:dyDescent="0.3">
      <c r="A528" s="146"/>
      <c r="B528" s="146"/>
      <c r="C528" s="146"/>
      <c r="D528" s="146"/>
      <c r="E528" s="146"/>
      <c r="F528" s="146"/>
      <c r="G528" s="146"/>
      <c r="H528" s="146"/>
      <c r="I528" s="146"/>
      <c r="J528" s="146"/>
      <c r="K528" s="146"/>
      <c r="L528" s="146"/>
      <c r="M528" s="146"/>
      <c r="N528" s="146"/>
      <c r="O528" s="146"/>
      <c r="P528" s="146"/>
      <c r="Q528" s="146"/>
      <c r="R528" s="146"/>
      <c r="S528" s="146"/>
      <c r="T528" s="146"/>
      <c r="U528" s="146"/>
      <c r="V528" s="146"/>
      <c r="W528" s="146"/>
      <c r="X528" s="146"/>
      <c r="Y528" s="146"/>
      <c r="Z528" s="146"/>
    </row>
    <row r="529" spans="1:26" ht="15.75" customHeight="1" x14ac:dyDescent="0.3">
      <c r="A529" s="146"/>
      <c r="B529" s="146"/>
      <c r="C529" s="146"/>
      <c r="D529" s="146"/>
      <c r="E529" s="146"/>
      <c r="F529" s="146"/>
      <c r="G529" s="146"/>
      <c r="H529" s="146"/>
      <c r="I529" s="146"/>
      <c r="J529" s="146"/>
      <c r="K529" s="146"/>
      <c r="L529" s="146"/>
      <c r="M529" s="146"/>
      <c r="N529" s="146"/>
      <c r="O529" s="146"/>
      <c r="P529" s="146"/>
      <c r="Q529" s="146"/>
      <c r="R529" s="146"/>
      <c r="S529" s="146"/>
      <c r="T529" s="146"/>
      <c r="U529" s="146"/>
      <c r="V529" s="146"/>
      <c r="W529" s="146"/>
      <c r="X529" s="146"/>
      <c r="Y529" s="146"/>
      <c r="Z529" s="146"/>
    </row>
    <row r="530" spans="1:26" ht="15.75" customHeight="1" x14ac:dyDescent="0.3">
      <c r="A530" s="146"/>
      <c r="B530" s="146"/>
      <c r="C530" s="146"/>
      <c r="D530" s="146"/>
      <c r="E530" s="146"/>
      <c r="F530" s="146"/>
      <c r="G530" s="146"/>
      <c r="H530" s="146"/>
      <c r="I530" s="146"/>
      <c r="J530" s="146"/>
      <c r="K530" s="146"/>
      <c r="L530" s="146"/>
      <c r="M530" s="146"/>
      <c r="N530" s="146"/>
      <c r="O530" s="146"/>
      <c r="P530" s="146"/>
      <c r="Q530" s="146"/>
      <c r="R530" s="146"/>
      <c r="S530" s="146"/>
      <c r="T530" s="146"/>
      <c r="U530" s="146"/>
      <c r="V530" s="146"/>
      <c r="W530" s="146"/>
      <c r="X530" s="146"/>
      <c r="Y530" s="146"/>
      <c r="Z530" s="146"/>
    </row>
    <row r="531" spans="1:26" ht="15.75" customHeight="1" x14ac:dyDescent="0.3">
      <c r="A531" s="146"/>
      <c r="B531" s="146"/>
      <c r="C531" s="146"/>
      <c r="D531" s="146"/>
      <c r="E531" s="146"/>
      <c r="F531" s="146"/>
      <c r="G531" s="146"/>
      <c r="H531" s="146"/>
      <c r="I531" s="146"/>
      <c r="J531" s="146"/>
      <c r="K531" s="146"/>
      <c r="L531" s="146"/>
      <c r="M531" s="146"/>
      <c r="N531" s="146"/>
      <c r="O531" s="146"/>
      <c r="P531" s="146"/>
      <c r="Q531" s="146"/>
      <c r="R531" s="146"/>
      <c r="S531" s="146"/>
      <c r="T531" s="146"/>
      <c r="U531" s="146"/>
      <c r="V531" s="146"/>
      <c r="W531" s="146"/>
      <c r="X531" s="146"/>
      <c r="Y531" s="146"/>
      <c r="Z531" s="146"/>
    </row>
    <row r="532" spans="1:26" ht="15.75" customHeight="1" x14ac:dyDescent="0.3">
      <c r="A532" s="146"/>
      <c r="B532" s="146"/>
      <c r="C532" s="146"/>
      <c r="D532" s="146"/>
      <c r="E532" s="146"/>
      <c r="F532" s="146"/>
      <c r="G532" s="146"/>
      <c r="H532" s="146"/>
      <c r="I532" s="146"/>
      <c r="J532" s="146"/>
      <c r="K532" s="146"/>
      <c r="L532" s="146"/>
      <c r="M532" s="146"/>
      <c r="N532" s="146"/>
      <c r="O532" s="146"/>
      <c r="P532" s="146"/>
      <c r="Q532" s="146"/>
      <c r="R532" s="146"/>
      <c r="S532" s="146"/>
      <c r="T532" s="146"/>
      <c r="U532" s="146"/>
      <c r="V532" s="146"/>
      <c r="W532" s="146"/>
      <c r="X532" s="146"/>
      <c r="Y532" s="146"/>
      <c r="Z532" s="146"/>
    </row>
    <row r="533" spans="1:26" ht="15.75" customHeight="1" x14ac:dyDescent="0.3">
      <c r="A533" s="146"/>
      <c r="B533" s="146"/>
      <c r="C533" s="146"/>
      <c r="D533" s="146"/>
      <c r="E533" s="146"/>
      <c r="F533" s="146"/>
      <c r="G533" s="146"/>
      <c r="H533" s="146"/>
      <c r="I533" s="146"/>
      <c r="J533" s="146"/>
      <c r="K533" s="146"/>
      <c r="L533" s="146"/>
      <c r="M533" s="146"/>
      <c r="N533" s="146"/>
      <c r="O533" s="146"/>
      <c r="P533" s="146"/>
      <c r="Q533" s="146"/>
      <c r="R533" s="146"/>
      <c r="S533" s="146"/>
      <c r="T533" s="146"/>
      <c r="U533" s="146"/>
      <c r="V533" s="146"/>
      <c r="W533" s="146"/>
      <c r="X533" s="146"/>
      <c r="Y533" s="146"/>
      <c r="Z533" s="146"/>
    </row>
    <row r="534" spans="1:26" ht="15.75" customHeight="1" x14ac:dyDescent="0.3">
      <c r="A534" s="146"/>
      <c r="B534" s="146"/>
      <c r="C534" s="146"/>
      <c r="D534" s="146"/>
      <c r="E534" s="146"/>
      <c r="F534" s="146"/>
      <c r="G534" s="146"/>
      <c r="H534" s="146"/>
      <c r="I534" s="146"/>
      <c r="J534" s="146"/>
      <c r="K534" s="146"/>
      <c r="L534" s="146"/>
      <c r="M534" s="146"/>
      <c r="N534" s="146"/>
      <c r="O534" s="146"/>
      <c r="P534" s="146"/>
      <c r="Q534" s="146"/>
      <c r="R534" s="146"/>
      <c r="S534" s="146"/>
      <c r="T534" s="146"/>
      <c r="U534" s="146"/>
      <c r="V534" s="146"/>
      <c r="W534" s="146"/>
      <c r="X534" s="146"/>
      <c r="Y534" s="146"/>
      <c r="Z534" s="146"/>
    </row>
    <row r="535" spans="1:26" ht="15.75" customHeight="1" x14ac:dyDescent="0.3">
      <c r="A535" s="146"/>
      <c r="B535" s="146"/>
      <c r="C535" s="146"/>
      <c r="D535" s="146"/>
      <c r="E535" s="146"/>
      <c r="F535" s="146"/>
      <c r="G535" s="146"/>
      <c r="H535" s="146"/>
      <c r="I535" s="146"/>
      <c r="J535" s="146"/>
      <c r="K535" s="146"/>
      <c r="L535" s="146"/>
      <c r="M535" s="146"/>
      <c r="N535" s="146"/>
      <c r="O535" s="146"/>
      <c r="P535" s="146"/>
      <c r="Q535" s="146"/>
      <c r="R535" s="146"/>
      <c r="S535" s="146"/>
      <c r="T535" s="146"/>
      <c r="U535" s="146"/>
      <c r="V535" s="146"/>
      <c r="W535" s="146"/>
      <c r="X535" s="146"/>
      <c r="Y535" s="146"/>
      <c r="Z535" s="146"/>
    </row>
    <row r="536" spans="1:26" ht="15.75" customHeight="1" x14ac:dyDescent="0.3">
      <c r="A536" s="146"/>
      <c r="B536" s="146"/>
      <c r="C536" s="146"/>
      <c r="D536" s="146"/>
      <c r="E536" s="146"/>
      <c r="F536" s="146"/>
      <c r="G536" s="146"/>
      <c r="H536" s="146"/>
      <c r="I536" s="146"/>
      <c r="J536" s="146"/>
      <c r="K536" s="146"/>
      <c r="L536" s="146"/>
      <c r="M536" s="146"/>
      <c r="N536" s="146"/>
      <c r="O536" s="146"/>
      <c r="P536" s="146"/>
      <c r="Q536" s="146"/>
      <c r="R536" s="146"/>
      <c r="S536" s="146"/>
      <c r="T536" s="146"/>
      <c r="U536" s="146"/>
      <c r="V536" s="146"/>
      <c r="W536" s="146"/>
      <c r="X536" s="146"/>
      <c r="Y536" s="146"/>
      <c r="Z536" s="146"/>
    </row>
    <row r="537" spans="1:26" ht="15.75" customHeight="1" x14ac:dyDescent="0.3">
      <c r="A537" s="146"/>
      <c r="B537" s="146"/>
      <c r="C537" s="146"/>
      <c r="D537" s="146"/>
      <c r="E537" s="146"/>
      <c r="F537" s="146"/>
      <c r="G537" s="146"/>
      <c r="H537" s="146"/>
      <c r="I537" s="146"/>
      <c r="J537" s="146"/>
      <c r="K537" s="146"/>
      <c r="L537" s="146"/>
      <c r="M537" s="146"/>
      <c r="N537" s="146"/>
      <c r="O537" s="146"/>
      <c r="P537" s="146"/>
      <c r="Q537" s="146"/>
      <c r="R537" s="146"/>
      <c r="S537" s="146"/>
      <c r="T537" s="146"/>
      <c r="U537" s="146"/>
      <c r="V537" s="146"/>
      <c r="W537" s="146"/>
      <c r="X537" s="146"/>
      <c r="Y537" s="146"/>
      <c r="Z537" s="146"/>
    </row>
    <row r="538" spans="1:26" ht="15.75" customHeight="1" x14ac:dyDescent="0.3">
      <c r="A538" s="146"/>
      <c r="B538" s="146"/>
      <c r="C538" s="146"/>
      <c r="D538" s="146"/>
      <c r="E538" s="146"/>
      <c r="F538" s="146"/>
      <c r="G538" s="146"/>
      <c r="H538" s="146"/>
      <c r="I538" s="146"/>
      <c r="J538" s="146"/>
      <c r="K538" s="146"/>
      <c r="L538" s="146"/>
      <c r="M538" s="146"/>
      <c r="N538" s="146"/>
      <c r="O538" s="146"/>
      <c r="P538" s="146"/>
      <c r="Q538" s="146"/>
      <c r="R538" s="146"/>
      <c r="S538" s="146"/>
      <c r="T538" s="146"/>
      <c r="U538" s="146"/>
      <c r="V538" s="146"/>
      <c r="W538" s="146"/>
      <c r="X538" s="146"/>
      <c r="Y538" s="146"/>
      <c r="Z538" s="146"/>
    </row>
    <row r="539" spans="1:26" ht="15.75" customHeight="1" x14ac:dyDescent="0.3">
      <c r="A539" s="146"/>
      <c r="B539" s="146"/>
      <c r="C539" s="146"/>
      <c r="D539" s="146"/>
      <c r="E539" s="146"/>
      <c r="F539" s="146"/>
      <c r="G539" s="146"/>
      <c r="H539" s="146"/>
      <c r="I539" s="146"/>
      <c r="J539" s="146"/>
      <c r="K539" s="146"/>
      <c r="L539" s="146"/>
      <c r="M539" s="146"/>
      <c r="N539" s="146"/>
      <c r="O539" s="146"/>
      <c r="P539" s="146"/>
      <c r="Q539" s="146"/>
      <c r="R539" s="146"/>
      <c r="S539" s="146"/>
      <c r="T539" s="146"/>
      <c r="U539" s="146"/>
      <c r="V539" s="146"/>
      <c r="W539" s="146"/>
      <c r="X539" s="146"/>
      <c r="Y539" s="146"/>
      <c r="Z539" s="146"/>
    </row>
    <row r="540" spans="1:26" ht="15.75" customHeight="1" x14ac:dyDescent="0.3">
      <c r="A540" s="146"/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  <c r="Z540" s="146"/>
    </row>
    <row r="541" spans="1:26" ht="15.75" customHeight="1" x14ac:dyDescent="0.3">
      <c r="A541" s="146"/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</row>
    <row r="542" spans="1:26" ht="15.75" customHeight="1" x14ac:dyDescent="0.3">
      <c r="A542" s="146"/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</row>
    <row r="543" spans="1:26" ht="15.75" customHeight="1" x14ac:dyDescent="0.3">
      <c r="A543" s="146"/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</row>
    <row r="544" spans="1:26" ht="15.75" customHeight="1" x14ac:dyDescent="0.3">
      <c r="A544" s="146"/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  <c r="Z544" s="146"/>
    </row>
    <row r="545" spans="1:26" ht="15.75" customHeight="1" x14ac:dyDescent="0.3">
      <c r="A545" s="146"/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  <c r="Z545" s="146"/>
    </row>
    <row r="546" spans="1:26" ht="15.75" customHeight="1" x14ac:dyDescent="0.3">
      <c r="A546" s="146"/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</row>
    <row r="547" spans="1:26" ht="15.75" customHeight="1" x14ac:dyDescent="0.3">
      <c r="A547" s="146"/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</row>
    <row r="548" spans="1:26" ht="15.75" customHeight="1" x14ac:dyDescent="0.3">
      <c r="A548" s="146"/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</row>
    <row r="549" spans="1:26" ht="15.75" customHeight="1" x14ac:dyDescent="0.3">
      <c r="A549" s="146"/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</row>
    <row r="550" spans="1:26" ht="15.75" customHeight="1" x14ac:dyDescent="0.3">
      <c r="A550" s="146"/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</row>
    <row r="551" spans="1:26" ht="15.75" customHeight="1" x14ac:dyDescent="0.3">
      <c r="A551" s="146"/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</row>
    <row r="552" spans="1:26" ht="15.75" customHeight="1" x14ac:dyDescent="0.3">
      <c r="A552" s="146"/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</row>
    <row r="553" spans="1:26" ht="15.75" customHeight="1" x14ac:dyDescent="0.3">
      <c r="A553" s="146"/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</row>
    <row r="554" spans="1:26" ht="15.75" customHeight="1" x14ac:dyDescent="0.3">
      <c r="A554" s="146"/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</row>
    <row r="555" spans="1:26" ht="15.75" customHeight="1" x14ac:dyDescent="0.3">
      <c r="A555" s="146"/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  <c r="Z555" s="146"/>
    </row>
    <row r="556" spans="1:26" ht="15.75" customHeight="1" x14ac:dyDescent="0.3">
      <c r="A556" s="146"/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</row>
    <row r="557" spans="1:26" ht="15.75" customHeight="1" x14ac:dyDescent="0.3">
      <c r="A557" s="146"/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  <c r="Z557" s="146"/>
    </row>
    <row r="558" spans="1:26" ht="15.75" customHeight="1" x14ac:dyDescent="0.3">
      <c r="A558" s="146"/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  <c r="Z558" s="146"/>
    </row>
    <row r="559" spans="1:26" ht="15.75" customHeight="1" x14ac:dyDescent="0.3">
      <c r="A559" s="146"/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  <c r="Z559" s="146"/>
    </row>
    <row r="560" spans="1:26" ht="15.75" customHeight="1" x14ac:dyDescent="0.3">
      <c r="A560" s="146"/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  <c r="Z560" s="146"/>
    </row>
    <row r="561" spans="1:26" ht="15.75" customHeight="1" x14ac:dyDescent="0.3">
      <c r="A561" s="146"/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  <c r="Z561" s="146"/>
    </row>
    <row r="562" spans="1:26" ht="15.75" customHeight="1" x14ac:dyDescent="0.3">
      <c r="A562" s="146"/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  <c r="Z562" s="146"/>
    </row>
    <row r="563" spans="1:26" ht="15.75" customHeight="1" x14ac:dyDescent="0.3">
      <c r="A563" s="146"/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  <c r="Z563" s="146"/>
    </row>
    <row r="564" spans="1:26" ht="15.75" customHeight="1" x14ac:dyDescent="0.3">
      <c r="A564" s="146"/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  <c r="Z564" s="146"/>
    </row>
    <row r="565" spans="1:26" ht="15.75" customHeight="1" x14ac:dyDescent="0.3">
      <c r="A565" s="146"/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</row>
    <row r="566" spans="1:26" ht="15.75" customHeight="1" x14ac:dyDescent="0.3">
      <c r="A566" s="146"/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</row>
    <row r="567" spans="1:26" ht="15.75" customHeight="1" x14ac:dyDescent="0.3">
      <c r="A567" s="146"/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</row>
    <row r="568" spans="1:26" ht="15.75" customHeight="1" x14ac:dyDescent="0.3">
      <c r="A568" s="146"/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</row>
    <row r="569" spans="1:26" ht="15.75" customHeight="1" x14ac:dyDescent="0.3">
      <c r="A569" s="146"/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</row>
    <row r="570" spans="1:26" ht="15.75" customHeight="1" x14ac:dyDescent="0.3">
      <c r="A570" s="146"/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</row>
    <row r="571" spans="1:26" ht="15.75" customHeight="1" x14ac:dyDescent="0.3">
      <c r="A571" s="146"/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</row>
    <row r="572" spans="1:26" ht="15.75" customHeight="1" x14ac:dyDescent="0.3">
      <c r="A572" s="146"/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</row>
    <row r="573" spans="1:26" ht="15.75" customHeight="1" x14ac:dyDescent="0.3">
      <c r="A573" s="146"/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  <c r="Z573" s="146"/>
    </row>
    <row r="574" spans="1:26" ht="15.75" customHeight="1" x14ac:dyDescent="0.3">
      <c r="A574" s="146"/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  <c r="Z574" s="146"/>
    </row>
    <row r="575" spans="1:26" ht="15.75" customHeight="1" x14ac:dyDescent="0.3">
      <c r="A575" s="146"/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  <c r="Z575" s="146"/>
    </row>
    <row r="576" spans="1:26" ht="15.75" customHeight="1" x14ac:dyDescent="0.3">
      <c r="A576" s="146"/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  <c r="Z576" s="146"/>
    </row>
    <row r="577" spans="1:26" ht="15.75" customHeight="1" x14ac:dyDescent="0.3">
      <c r="A577" s="146"/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  <c r="Z577" s="146"/>
    </row>
    <row r="578" spans="1:26" ht="15.75" customHeight="1" x14ac:dyDescent="0.3">
      <c r="A578" s="146"/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  <c r="Z578" s="146"/>
    </row>
    <row r="579" spans="1:26" ht="15.75" customHeight="1" x14ac:dyDescent="0.3">
      <c r="A579" s="146"/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  <c r="Z579" s="146"/>
    </row>
    <row r="580" spans="1:26" ht="15.75" customHeight="1" x14ac:dyDescent="0.3">
      <c r="A580" s="146"/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  <c r="Z580" s="146"/>
    </row>
    <row r="581" spans="1:26" ht="15.75" customHeight="1" x14ac:dyDescent="0.3">
      <c r="A581" s="146"/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  <c r="Z581" s="146"/>
    </row>
    <row r="582" spans="1:26" ht="15.75" customHeight="1" x14ac:dyDescent="0.3">
      <c r="A582" s="146"/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</row>
    <row r="583" spans="1:26" ht="15.75" customHeight="1" x14ac:dyDescent="0.3">
      <c r="A583" s="146"/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</row>
    <row r="584" spans="1:26" ht="15.75" customHeight="1" x14ac:dyDescent="0.3">
      <c r="A584" s="146"/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</row>
    <row r="585" spans="1:26" ht="15.75" customHeight="1" x14ac:dyDescent="0.3">
      <c r="A585" s="146"/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</row>
    <row r="586" spans="1:26" ht="15.75" customHeight="1" x14ac:dyDescent="0.3">
      <c r="A586" s="146"/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</row>
    <row r="587" spans="1:26" ht="15.75" customHeight="1" x14ac:dyDescent="0.3">
      <c r="A587" s="146"/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</row>
    <row r="588" spans="1:26" ht="15.75" customHeight="1" x14ac:dyDescent="0.3">
      <c r="A588" s="146"/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</row>
    <row r="589" spans="1:26" ht="15.75" customHeight="1" x14ac:dyDescent="0.3">
      <c r="A589" s="146"/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</row>
    <row r="590" spans="1:26" ht="15.75" customHeight="1" x14ac:dyDescent="0.3">
      <c r="A590" s="146"/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</row>
    <row r="591" spans="1:26" ht="15.75" customHeight="1" x14ac:dyDescent="0.3">
      <c r="A591" s="146"/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  <c r="Z591" s="146"/>
    </row>
    <row r="592" spans="1:26" ht="15.75" customHeight="1" x14ac:dyDescent="0.3">
      <c r="A592" s="146"/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  <c r="Z592" s="146"/>
    </row>
    <row r="593" spans="1:26" ht="15.75" customHeight="1" x14ac:dyDescent="0.3">
      <c r="A593" s="146"/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  <c r="Z593" s="146"/>
    </row>
    <row r="594" spans="1:26" ht="15.75" customHeight="1" x14ac:dyDescent="0.3">
      <c r="A594" s="146"/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  <c r="Z594" s="146"/>
    </row>
    <row r="595" spans="1:26" ht="15.75" customHeight="1" x14ac:dyDescent="0.3">
      <c r="A595" s="146"/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  <c r="Z595" s="146"/>
    </row>
    <row r="596" spans="1:26" ht="15.75" customHeight="1" x14ac:dyDescent="0.3">
      <c r="A596" s="146"/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  <c r="Z596" s="146"/>
    </row>
    <row r="597" spans="1:26" ht="15.75" customHeight="1" x14ac:dyDescent="0.3">
      <c r="A597" s="146"/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  <c r="Z597" s="146"/>
    </row>
    <row r="598" spans="1:26" ht="15.75" customHeight="1" x14ac:dyDescent="0.3">
      <c r="A598" s="146"/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  <c r="Z598" s="146"/>
    </row>
    <row r="599" spans="1:26" ht="15.75" customHeight="1" x14ac:dyDescent="0.3">
      <c r="A599" s="146"/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  <c r="Z599" s="146"/>
    </row>
    <row r="600" spans="1:26" ht="15.75" customHeight="1" x14ac:dyDescent="0.3">
      <c r="A600" s="146"/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</row>
    <row r="601" spans="1:26" ht="15.75" customHeight="1" x14ac:dyDescent="0.3">
      <c r="A601" s="146"/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</row>
    <row r="602" spans="1:26" ht="15.75" customHeight="1" x14ac:dyDescent="0.3">
      <c r="A602" s="146"/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</row>
    <row r="603" spans="1:26" ht="15.75" customHeight="1" x14ac:dyDescent="0.3">
      <c r="A603" s="146"/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</row>
    <row r="604" spans="1:26" ht="15.75" customHeight="1" x14ac:dyDescent="0.3">
      <c r="A604" s="146"/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</row>
    <row r="605" spans="1:26" ht="15.75" customHeight="1" x14ac:dyDescent="0.3">
      <c r="A605" s="146"/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</row>
    <row r="606" spans="1:26" ht="15.75" customHeight="1" x14ac:dyDescent="0.3">
      <c r="A606" s="146"/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</row>
    <row r="607" spans="1:26" ht="15.75" customHeight="1" x14ac:dyDescent="0.3">
      <c r="A607" s="146"/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</row>
    <row r="608" spans="1:26" ht="15.75" customHeight="1" x14ac:dyDescent="0.3">
      <c r="A608" s="146"/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</row>
    <row r="609" spans="1:26" ht="15.75" customHeight="1" x14ac:dyDescent="0.3">
      <c r="A609" s="146"/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  <c r="Z609" s="146"/>
    </row>
    <row r="610" spans="1:26" ht="15.75" customHeight="1" x14ac:dyDescent="0.3">
      <c r="A610" s="146"/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  <c r="Z610" s="146"/>
    </row>
    <row r="611" spans="1:26" ht="15.75" customHeight="1" x14ac:dyDescent="0.3">
      <c r="A611" s="146"/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  <c r="Z611" s="146"/>
    </row>
    <row r="612" spans="1:26" ht="15.75" customHeight="1" x14ac:dyDescent="0.3">
      <c r="A612" s="146"/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  <c r="Z612" s="146"/>
    </row>
    <row r="613" spans="1:26" ht="15.75" customHeight="1" x14ac:dyDescent="0.3">
      <c r="A613" s="146"/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  <c r="Z613" s="146"/>
    </row>
    <row r="614" spans="1:26" ht="15.75" customHeight="1" x14ac:dyDescent="0.3">
      <c r="A614" s="146"/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  <c r="Z614" s="146"/>
    </row>
    <row r="615" spans="1:26" ht="15.75" customHeight="1" x14ac:dyDescent="0.3">
      <c r="A615" s="146"/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  <c r="Z615" s="146"/>
    </row>
    <row r="616" spans="1:26" ht="15.75" customHeight="1" x14ac:dyDescent="0.3">
      <c r="A616" s="146"/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  <c r="Z616" s="146"/>
    </row>
    <row r="617" spans="1:26" ht="15.75" customHeight="1" x14ac:dyDescent="0.3">
      <c r="A617" s="146"/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  <c r="Z617" s="146"/>
    </row>
    <row r="618" spans="1:26" ht="15.75" customHeight="1" x14ac:dyDescent="0.3">
      <c r="A618" s="146"/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</row>
    <row r="619" spans="1:26" ht="15.75" customHeight="1" x14ac:dyDescent="0.3">
      <c r="A619" s="146"/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</row>
    <row r="620" spans="1:26" ht="15.75" customHeight="1" x14ac:dyDescent="0.3">
      <c r="A620" s="146"/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</row>
    <row r="621" spans="1:26" ht="15.75" customHeight="1" x14ac:dyDescent="0.3">
      <c r="A621" s="146"/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</row>
    <row r="622" spans="1:26" ht="15.75" customHeight="1" x14ac:dyDescent="0.3">
      <c r="A622" s="146"/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</row>
    <row r="623" spans="1:26" ht="15.75" customHeight="1" x14ac:dyDescent="0.3">
      <c r="A623" s="146"/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</row>
    <row r="624" spans="1:26" ht="15.75" customHeight="1" x14ac:dyDescent="0.3">
      <c r="A624" s="146"/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</row>
    <row r="625" spans="1:26" ht="15.75" customHeight="1" x14ac:dyDescent="0.3">
      <c r="A625" s="146"/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</row>
    <row r="626" spans="1:26" ht="15.75" customHeight="1" x14ac:dyDescent="0.3">
      <c r="A626" s="146"/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</row>
    <row r="627" spans="1:26" ht="15.75" customHeight="1" x14ac:dyDescent="0.3">
      <c r="A627" s="146"/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  <c r="Z627" s="146"/>
    </row>
    <row r="628" spans="1:26" ht="15.75" customHeight="1" x14ac:dyDescent="0.3">
      <c r="A628" s="146"/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  <c r="Z628" s="146"/>
    </row>
    <row r="629" spans="1:26" ht="15.75" customHeight="1" x14ac:dyDescent="0.3">
      <c r="A629" s="146"/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  <c r="Z629" s="146"/>
    </row>
    <row r="630" spans="1:26" ht="15.75" customHeight="1" x14ac:dyDescent="0.3">
      <c r="A630" s="146"/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  <c r="Z630" s="146"/>
    </row>
    <row r="631" spans="1:26" ht="15.75" customHeight="1" x14ac:dyDescent="0.3">
      <c r="A631" s="146"/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</row>
    <row r="632" spans="1:26" ht="15.75" customHeight="1" x14ac:dyDescent="0.3">
      <c r="A632" s="146"/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</row>
    <row r="633" spans="1:26" ht="15.75" customHeight="1" x14ac:dyDescent="0.3">
      <c r="A633" s="146"/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</row>
    <row r="634" spans="1:26" ht="15.75" customHeight="1" x14ac:dyDescent="0.3">
      <c r="A634" s="146"/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</row>
    <row r="635" spans="1:26" ht="15.75" customHeight="1" x14ac:dyDescent="0.3">
      <c r="A635" s="146"/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</row>
    <row r="636" spans="1:26" ht="15.75" customHeight="1" x14ac:dyDescent="0.3">
      <c r="A636" s="146"/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</row>
    <row r="637" spans="1:26" ht="15.75" customHeight="1" x14ac:dyDescent="0.3">
      <c r="A637" s="146"/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</row>
    <row r="638" spans="1:26" ht="15.75" customHeight="1" x14ac:dyDescent="0.3">
      <c r="A638" s="146"/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</row>
    <row r="639" spans="1:26" ht="15.75" customHeight="1" x14ac:dyDescent="0.3">
      <c r="A639" s="146"/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</row>
    <row r="640" spans="1:26" ht="15.75" customHeight="1" x14ac:dyDescent="0.3">
      <c r="A640" s="146"/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</row>
    <row r="641" spans="1:26" ht="15.75" customHeight="1" x14ac:dyDescent="0.3">
      <c r="A641" s="146"/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</row>
    <row r="642" spans="1:26" ht="15.75" customHeight="1" x14ac:dyDescent="0.3">
      <c r="A642" s="146"/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</row>
    <row r="643" spans="1:26" ht="15.75" customHeight="1" x14ac:dyDescent="0.3">
      <c r="A643" s="146"/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</row>
    <row r="644" spans="1:26" ht="15.75" customHeight="1" x14ac:dyDescent="0.3">
      <c r="A644" s="146"/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</row>
    <row r="645" spans="1:26" ht="15.75" customHeight="1" x14ac:dyDescent="0.3">
      <c r="A645" s="146"/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</row>
    <row r="646" spans="1:26" ht="15.75" customHeight="1" x14ac:dyDescent="0.3">
      <c r="A646" s="146"/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</row>
    <row r="647" spans="1:26" ht="15.75" customHeight="1" x14ac:dyDescent="0.3">
      <c r="A647" s="146"/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</row>
    <row r="648" spans="1:26" ht="15.75" customHeight="1" x14ac:dyDescent="0.3">
      <c r="A648" s="146"/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</row>
    <row r="649" spans="1:26" ht="15.75" customHeight="1" x14ac:dyDescent="0.3">
      <c r="A649" s="146"/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</row>
    <row r="650" spans="1:26" ht="15.75" customHeight="1" x14ac:dyDescent="0.3">
      <c r="A650" s="146"/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</row>
    <row r="651" spans="1:26" ht="15.75" customHeight="1" x14ac:dyDescent="0.3">
      <c r="A651" s="146"/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</row>
    <row r="652" spans="1:26" ht="15.75" customHeight="1" x14ac:dyDescent="0.3">
      <c r="A652" s="146"/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</row>
    <row r="653" spans="1:26" ht="15.75" customHeight="1" x14ac:dyDescent="0.3">
      <c r="A653" s="146"/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</row>
    <row r="654" spans="1:26" ht="15.75" customHeight="1" x14ac:dyDescent="0.3">
      <c r="A654" s="146"/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</row>
    <row r="655" spans="1:26" ht="15.75" customHeight="1" x14ac:dyDescent="0.3">
      <c r="A655" s="146"/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</row>
    <row r="656" spans="1:26" ht="15.75" customHeight="1" x14ac:dyDescent="0.3">
      <c r="A656" s="146"/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</row>
    <row r="657" spans="1:26" ht="15.75" customHeight="1" x14ac:dyDescent="0.3">
      <c r="A657" s="146"/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</row>
    <row r="658" spans="1:26" ht="15.75" customHeight="1" x14ac:dyDescent="0.3">
      <c r="A658" s="146"/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</row>
    <row r="659" spans="1:26" ht="15.75" customHeight="1" x14ac:dyDescent="0.3">
      <c r="A659" s="146"/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</row>
    <row r="660" spans="1:26" ht="15.75" customHeight="1" x14ac:dyDescent="0.3">
      <c r="A660" s="146"/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</row>
    <row r="661" spans="1:26" ht="15.75" customHeight="1" x14ac:dyDescent="0.3">
      <c r="A661" s="146"/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</row>
    <row r="662" spans="1:26" ht="15.75" customHeight="1" x14ac:dyDescent="0.3">
      <c r="A662" s="146"/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</row>
    <row r="663" spans="1:26" ht="15.75" customHeight="1" x14ac:dyDescent="0.3">
      <c r="A663" s="146"/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</row>
    <row r="664" spans="1:26" ht="15.75" customHeight="1" x14ac:dyDescent="0.3">
      <c r="A664" s="146"/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</row>
    <row r="665" spans="1:26" ht="15.75" customHeight="1" x14ac:dyDescent="0.3">
      <c r="A665" s="146"/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</row>
    <row r="666" spans="1:26" ht="15.75" customHeight="1" x14ac:dyDescent="0.3">
      <c r="A666" s="146"/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</row>
    <row r="667" spans="1:26" ht="15.75" customHeight="1" x14ac:dyDescent="0.3">
      <c r="A667" s="146"/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</row>
    <row r="668" spans="1:26" ht="15.75" customHeight="1" x14ac:dyDescent="0.3">
      <c r="A668" s="146"/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</row>
    <row r="669" spans="1:26" ht="15.75" customHeight="1" x14ac:dyDescent="0.3">
      <c r="A669" s="146"/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</row>
    <row r="670" spans="1:26" ht="15.75" customHeight="1" x14ac:dyDescent="0.3">
      <c r="A670" s="146"/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</row>
    <row r="671" spans="1:26" ht="15.75" customHeight="1" x14ac:dyDescent="0.3">
      <c r="A671" s="146"/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</row>
    <row r="672" spans="1:26" ht="15.75" customHeight="1" x14ac:dyDescent="0.3">
      <c r="A672" s="146"/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</row>
    <row r="673" spans="1:26" ht="15.75" customHeight="1" x14ac:dyDescent="0.3">
      <c r="A673" s="146"/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</row>
    <row r="674" spans="1:26" ht="15.75" customHeight="1" x14ac:dyDescent="0.3">
      <c r="A674" s="146"/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</row>
    <row r="675" spans="1:26" ht="15.75" customHeight="1" x14ac:dyDescent="0.3">
      <c r="A675" s="146"/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</row>
    <row r="676" spans="1:26" ht="15.75" customHeight="1" x14ac:dyDescent="0.3">
      <c r="A676" s="146"/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</row>
    <row r="677" spans="1:26" ht="15.75" customHeight="1" x14ac:dyDescent="0.3">
      <c r="A677" s="146"/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</row>
    <row r="678" spans="1:26" ht="15.75" customHeight="1" x14ac:dyDescent="0.3">
      <c r="A678" s="146"/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</row>
    <row r="679" spans="1:26" ht="15.75" customHeight="1" x14ac:dyDescent="0.3">
      <c r="A679" s="146"/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</row>
    <row r="680" spans="1:26" ht="15.75" customHeight="1" x14ac:dyDescent="0.3">
      <c r="A680" s="146"/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</row>
    <row r="681" spans="1:26" ht="15.75" customHeight="1" x14ac:dyDescent="0.3">
      <c r="A681" s="146"/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</row>
    <row r="682" spans="1:26" ht="15.75" customHeight="1" x14ac:dyDescent="0.3">
      <c r="A682" s="146"/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</row>
    <row r="683" spans="1:26" ht="15.75" customHeight="1" x14ac:dyDescent="0.3">
      <c r="A683" s="146"/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</row>
    <row r="684" spans="1:26" ht="15.75" customHeight="1" x14ac:dyDescent="0.3">
      <c r="A684" s="146"/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</row>
    <row r="685" spans="1:26" ht="15.75" customHeight="1" x14ac:dyDescent="0.3">
      <c r="A685" s="146"/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</row>
    <row r="686" spans="1:26" ht="15.75" customHeight="1" x14ac:dyDescent="0.3">
      <c r="A686" s="146"/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</row>
    <row r="687" spans="1:26" ht="15.75" customHeight="1" x14ac:dyDescent="0.3">
      <c r="A687" s="146"/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</row>
    <row r="688" spans="1:26" ht="15.75" customHeight="1" x14ac:dyDescent="0.3">
      <c r="A688" s="146"/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</row>
    <row r="689" spans="1:26" ht="15.75" customHeight="1" x14ac:dyDescent="0.3">
      <c r="A689" s="146"/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</row>
    <row r="690" spans="1:26" ht="15.75" customHeight="1" x14ac:dyDescent="0.3">
      <c r="A690" s="146"/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</row>
    <row r="691" spans="1:26" ht="15.75" customHeight="1" x14ac:dyDescent="0.3">
      <c r="A691" s="146"/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</row>
    <row r="692" spans="1:26" ht="15.75" customHeight="1" x14ac:dyDescent="0.3">
      <c r="A692" s="146"/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</row>
    <row r="693" spans="1:26" ht="15.75" customHeight="1" x14ac:dyDescent="0.3">
      <c r="A693" s="146"/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</row>
    <row r="694" spans="1:26" ht="15.75" customHeight="1" x14ac:dyDescent="0.3">
      <c r="A694" s="146"/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</row>
    <row r="695" spans="1:26" ht="15.75" customHeight="1" x14ac:dyDescent="0.3">
      <c r="A695" s="146"/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</row>
    <row r="696" spans="1:26" ht="15.75" customHeight="1" x14ac:dyDescent="0.3">
      <c r="A696" s="146"/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</row>
    <row r="697" spans="1:26" ht="15.75" customHeight="1" x14ac:dyDescent="0.3">
      <c r="A697" s="146"/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</row>
    <row r="698" spans="1:26" ht="15.75" customHeight="1" x14ac:dyDescent="0.3">
      <c r="A698" s="146"/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</row>
    <row r="699" spans="1:26" ht="15.75" customHeight="1" x14ac:dyDescent="0.3">
      <c r="A699" s="146"/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</row>
    <row r="700" spans="1:26" ht="15.75" customHeight="1" x14ac:dyDescent="0.3">
      <c r="A700" s="146"/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</row>
    <row r="701" spans="1:26" ht="15.75" customHeight="1" x14ac:dyDescent="0.3">
      <c r="A701" s="146"/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</row>
    <row r="702" spans="1:26" ht="15.75" customHeight="1" x14ac:dyDescent="0.3">
      <c r="A702" s="146"/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</row>
    <row r="703" spans="1:26" ht="15.75" customHeight="1" x14ac:dyDescent="0.3">
      <c r="A703" s="146"/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</row>
    <row r="704" spans="1:26" ht="15.75" customHeight="1" x14ac:dyDescent="0.3">
      <c r="A704" s="146"/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</row>
    <row r="705" spans="1:26" ht="15.75" customHeight="1" x14ac:dyDescent="0.3">
      <c r="A705" s="146"/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</row>
    <row r="706" spans="1:26" ht="15.75" customHeight="1" x14ac:dyDescent="0.3">
      <c r="A706" s="146"/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</row>
    <row r="707" spans="1:26" ht="15.75" customHeight="1" x14ac:dyDescent="0.3">
      <c r="A707" s="146"/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</row>
    <row r="708" spans="1:26" ht="15.75" customHeight="1" x14ac:dyDescent="0.3">
      <c r="A708" s="146"/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</row>
    <row r="709" spans="1:26" ht="15.75" customHeight="1" x14ac:dyDescent="0.3">
      <c r="A709" s="146"/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</row>
    <row r="710" spans="1:26" ht="15.75" customHeight="1" x14ac:dyDescent="0.3">
      <c r="A710" s="146"/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</row>
    <row r="711" spans="1:26" ht="15.75" customHeight="1" x14ac:dyDescent="0.3">
      <c r="A711" s="146"/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</row>
    <row r="712" spans="1:26" ht="15.75" customHeight="1" x14ac:dyDescent="0.3">
      <c r="A712" s="146"/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</row>
    <row r="713" spans="1:26" ht="15.75" customHeight="1" x14ac:dyDescent="0.3">
      <c r="A713" s="146"/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</row>
    <row r="714" spans="1:26" ht="15.75" customHeight="1" x14ac:dyDescent="0.3">
      <c r="A714" s="146"/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</row>
    <row r="715" spans="1:26" ht="15.75" customHeight="1" x14ac:dyDescent="0.3">
      <c r="A715" s="146"/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</row>
    <row r="716" spans="1:26" ht="15.75" customHeight="1" x14ac:dyDescent="0.3">
      <c r="A716" s="146"/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</row>
    <row r="717" spans="1:26" ht="15.75" customHeight="1" x14ac:dyDescent="0.3">
      <c r="A717" s="146"/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</row>
    <row r="718" spans="1:26" ht="15.75" customHeight="1" x14ac:dyDescent="0.3">
      <c r="A718" s="146"/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</row>
    <row r="719" spans="1:26" ht="15.75" customHeight="1" x14ac:dyDescent="0.3">
      <c r="A719" s="146"/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</row>
    <row r="720" spans="1:26" ht="15.75" customHeight="1" x14ac:dyDescent="0.3">
      <c r="A720" s="146"/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</row>
    <row r="721" spans="1:26" ht="15.75" customHeight="1" x14ac:dyDescent="0.3">
      <c r="A721" s="146"/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</row>
    <row r="722" spans="1:26" ht="15.75" customHeight="1" x14ac:dyDescent="0.3">
      <c r="A722" s="146"/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</row>
    <row r="723" spans="1:26" ht="15.75" customHeight="1" x14ac:dyDescent="0.3">
      <c r="A723" s="146"/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</row>
    <row r="724" spans="1:26" ht="15.75" customHeight="1" x14ac:dyDescent="0.3">
      <c r="A724" s="146"/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</row>
    <row r="725" spans="1:26" ht="15.75" customHeight="1" x14ac:dyDescent="0.3">
      <c r="A725" s="146"/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</row>
    <row r="726" spans="1:26" ht="15.75" customHeight="1" x14ac:dyDescent="0.3">
      <c r="A726" s="146"/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</row>
    <row r="727" spans="1:26" ht="15.75" customHeight="1" x14ac:dyDescent="0.3">
      <c r="A727" s="146"/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</row>
    <row r="728" spans="1:26" ht="15.75" customHeight="1" x14ac:dyDescent="0.3">
      <c r="A728" s="146"/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</row>
    <row r="729" spans="1:26" ht="15.75" customHeight="1" x14ac:dyDescent="0.3">
      <c r="A729" s="146"/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</row>
    <row r="730" spans="1:26" ht="15.75" customHeight="1" x14ac:dyDescent="0.3">
      <c r="A730" s="146"/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</row>
    <row r="731" spans="1:26" ht="15.75" customHeight="1" x14ac:dyDescent="0.3">
      <c r="A731" s="146"/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</row>
    <row r="732" spans="1:26" ht="15.75" customHeight="1" x14ac:dyDescent="0.3">
      <c r="A732" s="146"/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</row>
    <row r="733" spans="1:26" ht="15.75" customHeight="1" x14ac:dyDescent="0.3">
      <c r="A733" s="146"/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</row>
    <row r="734" spans="1:26" ht="15.75" customHeight="1" x14ac:dyDescent="0.3">
      <c r="A734" s="146"/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</row>
    <row r="735" spans="1:26" ht="15.75" customHeight="1" x14ac:dyDescent="0.3">
      <c r="A735" s="146"/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</row>
    <row r="736" spans="1:26" ht="15.75" customHeight="1" x14ac:dyDescent="0.3">
      <c r="A736" s="146"/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</row>
    <row r="737" spans="1:26" ht="15.75" customHeight="1" x14ac:dyDescent="0.3">
      <c r="A737" s="146"/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</row>
    <row r="738" spans="1:26" ht="15.75" customHeight="1" x14ac:dyDescent="0.3">
      <c r="A738" s="146"/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</row>
    <row r="739" spans="1:26" ht="15.75" customHeight="1" x14ac:dyDescent="0.3">
      <c r="A739" s="146"/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</row>
    <row r="740" spans="1:26" ht="15.75" customHeight="1" x14ac:dyDescent="0.3">
      <c r="A740" s="146"/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</row>
    <row r="741" spans="1:26" ht="15.75" customHeight="1" x14ac:dyDescent="0.3">
      <c r="A741" s="146"/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</row>
    <row r="742" spans="1:26" ht="15.75" customHeight="1" x14ac:dyDescent="0.3">
      <c r="A742" s="146"/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</row>
    <row r="743" spans="1:26" ht="15.75" customHeight="1" x14ac:dyDescent="0.3">
      <c r="A743" s="146"/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</row>
    <row r="744" spans="1:26" ht="15.75" customHeight="1" x14ac:dyDescent="0.3">
      <c r="A744" s="146"/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</row>
    <row r="745" spans="1:26" ht="15.75" customHeight="1" x14ac:dyDescent="0.3">
      <c r="A745" s="146"/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</row>
    <row r="746" spans="1:26" ht="15.75" customHeight="1" x14ac:dyDescent="0.3">
      <c r="A746" s="146"/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</row>
    <row r="747" spans="1:26" ht="15.75" customHeight="1" x14ac:dyDescent="0.3">
      <c r="A747" s="146"/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</row>
    <row r="748" spans="1:26" ht="15.75" customHeight="1" x14ac:dyDescent="0.3">
      <c r="A748" s="146"/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</row>
    <row r="749" spans="1:26" ht="15.75" customHeight="1" x14ac:dyDescent="0.3">
      <c r="A749" s="146"/>
      <c r="B749" s="146"/>
      <c r="C749" s="146"/>
      <c r="D749" s="146"/>
      <c r="E749" s="146"/>
      <c r="F749" s="146"/>
      <c r="G749" s="146"/>
      <c r="H749" s="146"/>
      <c r="I749" s="146"/>
      <c r="J749" s="146"/>
      <c r="K749" s="146"/>
      <c r="L749" s="146"/>
      <c r="M749" s="146"/>
      <c r="N749" s="146"/>
      <c r="O749" s="146"/>
      <c r="P749" s="146"/>
      <c r="Q749" s="146"/>
      <c r="R749" s="146"/>
      <c r="S749" s="146"/>
      <c r="T749" s="146"/>
      <c r="U749" s="146"/>
      <c r="V749" s="146"/>
      <c r="W749" s="146"/>
      <c r="X749" s="146"/>
      <c r="Y749" s="146"/>
      <c r="Z749" s="146"/>
    </row>
    <row r="750" spans="1:26" ht="15.75" customHeight="1" x14ac:dyDescent="0.3">
      <c r="A750" s="146"/>
      <c r="B750" s="146"/>
      <c r="C750" s="146"/>
      <c r="D750" s="146"/>
      <c r="E750" s="146"/>
      <c r="F750" s="146"/>
      <c r="G750" s="146"/>
      <c r="H750" s="146"/>
      <c r="I750" s="146"/>
      <c r="J750" s="146"/>
      <c r="K750" s="146"/>
      <c r="L750" s="146"/>
      <c r="M750" s="146"/>
      <c r="N750" s="146"/>
      <c r="O750" s="146"/>
      <c r="P750" s="146"/>
      <c r="Q750" s="146"/>
      <c r="R750" s="146"/>
      <c r="S750" s="146"/>
      <c r="T750" s="146"/>
      <c r="U750" s="146"/>
      <c r="V750" s="146"/>
      <c r="W750" s="146"/>
      <c r="X750" s="146"/>
      <c r="Y750" s="146"/>
      <c r="Z750" s="146"/>
    </row>
    <row r="751" spans="1:26" ht="15.75" customHeight="1" x14ac:dyDescent="0.3">
      <c r="A751" s="146"/>
      <c r="B751" s="146"/>
      <c r="C751" s="146"/>
      <c r="D751" s="146"/>
      <c r="E751" s="146"/>
      <c r="F751" s="146"/>
      <c r="G751" s="146"/>
      <c r="H751" s="146"/>
      <c r="I751" s="146"/>
      <c r="J751" s="146"/>
      <c r="K751" s="146"/>
      <c r="L751" s="146"/>
      <c r="M751" s="146"/>
      <c r="N751" s="146"/>
      <c r="O751" s="146"/>
      <c r="P751" s="146"/>
      <c r="Q751" s="146"/>
      <c r="R751" s="146"/>
      <c r="S751" s="146"/>
      <c r="T751" s="146"/>
      <c r="U751" s="146"/>
      <c r="V751" s="146"/>
      <c r="W751" s="146"/>
      <c r="X751" s="146"/>
      <c r="Y751" s="146"/>
      <c r="Z751" s="146"/>
    </row>
    <row r="752" spans="1:26" ht="15.75" customHeight="1" x14ac:dyDescent="0.3">
      <c r="A752" s="146"/>
      <c r="B752" s="146"/>
      <c r="C752" s="146"/>
      <c r="D752" s="146"/>
      <c r="E752" s="146"/>
      <c r="F752" s="146"/>
      <c r="G752" s="146"/>
      <c r="H752" s="146"/>
      <c r="I752" s="146"/>
      <c r="J752" s="146"/>
      <c r="K752" s="146"/>
      <c r="L752" s="146"/>
      <c r="M752" s="146"/>
      <c r="N752" s="146"/>
      <c r="O752" s="146"/>
      <c r="P752" s="146"/>
      <c r="Q752" s="146"/>
      <c r="R752" s="146"/>
      <c r="S752" s="146"/>
      <c r="T752" s="146"/>
      <c r="U752" s="146"/>
      <c r="V752" s="146"/>
      <c r="W752" s="146"/>
      <c r="X752" s="146"/>
      <c r="Y752" s="146"/>
      <c r="Z752" s="146"/>
    </row>
    <row r="753" spans="1:26" ht="15.75" customHeight="1" x14ac:dyDescent="0.3">
      <c r="A753" s="146"/>
      <c r="B753" s="146"/>
      <c r="C753" s="146"/>
      <c r="D753" s="146"/>
      <c r="E753" s="146"/>
      <c r="F753" s="146"/>
      <c r="G753" s="146"/>
      <c r="H753" s="146"/>
      <c r="I753" s="146"/>
      <c r="J753" s="146"/>
      <c r="K753" s="146"/>
      <c r="L753" s="146"/>
      <c r="M753" s="146"/>
      <c r="N753" s="146"/>
      <c r="O753" s="146"/>
      <c r="P753" s="146"/>
      <c r="Q753" s="146"/>
      <c r="R753" s="146"/>
      <c r="S753" s="146"/>
      <c r="T753" s="146"/>
      <c r="U753" s="146"/>
      <c r="V753" s="146"/>
      <c r="W753" s="146"/>
      <c r="X753" s="146"/>
      <c r="Y753" s="146"/>
      <c r="Z753" s="146"/>
    </row>
    <row r="754" spans="1:26" ht="15.75" customHeight="1" x14ac:dyDescent="0.3">
      <c r="A754" s="146"/>
      <c r="B754" s="146"/>
      <c r="C754" s="146"/>
      <c r="D754" s="146"/>
      <c r="E754" s="146"/>
      <c r="F754" s="146"/>
      <c r="G754" s="146"/>
      <c r="H754" s="146"/>
      <c r="I754" s="146"/>
      <c r="J754" s="146"/>
      <c r="K754" s="146"/>
      <c r="L754" s="146"/>
      <c r="M754" s="146"/>
      <c r="N754" s="146"/>
      <c r="O754" s="146"/>
      <c r="P754" s="146"/>
      <c r="Q754" s="146"/>
      <c r="R754" s="146"/>
      <c r="S754" s="146"/>
      <c r="T754" s="146"/>
      <c r="U754" s="146"/>
      <c r="V754" s="146"/>
      <c r="W754" s="146"/>
      <c r="X754" s="146"/>
      <c r="Y754" s="146"/>
      <c r="Z754" s="146"/>
    </row>
    <row r="755" spans="1:26" ht="15.75" customHeight="1" x14ac:dyDescent="0.3">
      <c r="A755" s="146"/>
      <c r="B755" s="146"/>
      <c r="C755" s="146"/>
      <c r="D755" s="146"/>
      <c r="E755" s="146"/>
      <c r="F755" s="146"/>
      <c r="G755" s="146"/>
      <c r="H755" s="146"/>
      <c r="I755" s="146"/>
      <c r="J755" s="146"/>
      <c r="K755" s="146"/>
      <c r="L755" s="146"/>
      <c r="M755" s="146"/>
      <c r="N755" s="146"/>
      <c r="O755" s="146"/>
      <c r="P755" s="146"/>
      <c r="Q755" s="146"/>
      <c r="R755" s="146"/>
      <c r="S755" s="146"/>
      <c r="T755" s="146"/>
      <c r="U755" s="146"/>
      <c r="V755" s="146"/>
      <c r="W755" s="146"/>
      <c r="X755" s="146"/>
      <c r="Y755" s="146"/>
      <c r="Z755" s="146"/>
    </row>
    <row r="756" spans="1:26" ht="15.75" customHeight="1" x14ac:dyDescent="0.3">
      <c r="A756" s="146"/>
      <c r="B756" s="146"/>
      <c r="C756" s="146"/>
      <c r="D756" s="146"/>
      <c r="E756" s="146"/>
      <c r="F756" s="146"/>
      <c r="G756" s="146"/>
      <c r="H756" s="146"/>
      <c r="I756" s="146"/>
      <c r="J756" s="146"/>
      <c r="K756" s="146"/>
      <c r="L756" s="146"/>
      <c r="M756" s="146"/>
      <c r="N756" s="146"/>
      <c r="O756" s="146"/>
      <c r="P756" s="146"/>
      <c r="Q756" s="146"/>
      <c r="R756" s="146"/>
      <c r="S756" s="146"/>
      <c r="T756" s="146"/>
      <c r="U756" s="146"/>
      <c r="V756" s="146"/>
      <c r="W756" s="146"/>
      <c r="X756" s="146"/>
      <c r="Y756" s="146"/>
      <c r="Z756" s="146"/>
    </row>
    <row r="757" spans="1:26" ht="15.75" customHeight="1" x14ac:dyDescent="0.3">
      <c r="A757" s="146"/>
      <c r="B757" s="146"/>
      <c r="C757" s="146"/>
      <c r="D757" s="146"/>
      <c r="E757" s="146"/>
      <c r="F757" s="146"/>
      <c r="G757" s="146"/>
      <c r="H757" s="146"/>
      <c r="I757" s="146"/>
      <c r="J757" s="146"/>
      <c r="K757" s="146"/>
      <c r="L757" s="146"/>
      <c r="M757" s="146"/>
      <c r="N757" s="146"/>
      <c r="O757" s="146"/>
      <c r="P757" s="146"/>
      <c r="Q757" s="146"/>
      <c r="R757" s="146"/>
      <c r="S757" s="146"/>
      <c r="T757" s="146"/>
      <c r="U757" s="146"/>
      <c r="V757" s="146"/>
      <c r="W757" s="146"/>
      <c r="X757" s="146"/>
      <c r="Y757" s="146"/>
      <c r="Z757" s="146"/>
    </row>
    <row r="758" spans="1:26" ht="15.75" customHeight="1" x14ac:dyDescent="0.3">
      <c r="A758" s="146"/>
      <c r="B758" s="146"/>
      <c r="C758" s="146"/>
      <c r="D758" s="146"/>
      <c r="E758" s="146"/>
      <c r="F758" s="146"/>
      <c r="G758" s="146"/>
      <c r="H758" s="146"/>
      <c r="I758" s="146"/>
      <c r="J758" s="146"/>
      <c r="K758" s="146"/>
      <c r="L758" s="146"/>
      <c r="M758" s="146"/>
      <c r="N758" s="146"/>
      <c r="O758" s="146"/>
      <c r="P758" s="146"/>
      <c r="Q758" s="146"/>
      <c r="R758" s="146"/>
      <c r="S758" s="146"/>
      <c r="T758" s="146"/>
      <c r="U758" s="146"/>
      <c r="V758" s="146"/>
      <c r="W758" s="146"/>
      <c r="X758" s="146"/>
      <c r="Y758" s="146"/>
      <c r="Z758" s="146"/>
    </row>
    <row r="759" spans="1:26" ht="15.75" customHeight="1" x14ac:dyDescent="0.3">
      <c r="A759" s="146"/>
      <c r="B759" s="146"/>
      <c r="C759" s="146"/>
      <c r="D759" s="146"/>
      <c r="E759" s="146"/>
      <c r="F759" s="146"/>
      <c r="G759" s="146"/>
      <c r="H759" s="146"/>
      <c r="I759" s="146"/>
      <c r="J759" s="146"/>
      <c r="K759" s="146"/>
      <c r="L759" s="146"/>
      <c r="M759" s="146"/>
      <c r="N759" s="146"/>
      <c r="O759" s="146"/>
      <c r="P759" s="146"/>
      <c r="Q759" s="146"/>
      <c r="R759" s="146"/>
      <c r="S759" s="146"/>
      <c r="T759" s="146"/>
      <c r="U759" s="146"/>
      <c r="V759" s="146"/>
      <c r="W759" s="146"/>
      <c r="X759" s="146"/>
      <c r="Y759" s="146"/>
      <c r="Z759" s="146"/>
    </row>
    <row r="760" spans="1:26" ht="15.75" customHeight="1" x14ac:dyDescent="0.3">
      <c r="A760" s="146"/>
      <c r="B760" s="146"/>
      <c r="C760" s="146"/>
      <c r="D760" s="146"/>
      <c r="E760" s="146"/>
      <c r="F760" s="146"/>
      <c r="G760" s="146"/>
      <c r="H760" s="146"/>
      <c r="I760" s="146"/>
      <c r="J760" s="146"/>
      <c r="K760" s="146"/>
      <c r="L760" s="146"/>
      <c r="M760" s="146"/>
      <c r="N760" s="146"/>
      <c r="O760" s="146"/>
      <c r="P760" s="146"/>
      <c r="Q760" s="146"/>
      <c r="R760" s="146"/>
      <c r="S760" s="146"/>
      <c r="T760" s="146"/>
      <c r="U760" s="146"/>
      <c r="V760" s="146"/>
      <c r="W760" s="146"/>
      <c r="X760" s="146"/>
      <c r="Y760" s="146"/>
      <c r="Z760" s="146"/>
    </row>
    <row r="761" spans="1:26" ht="15.75" customHeight="1" x14ac:dyDescent="0.3">
      <c r="A761" s="146"/>
      <c r="B761" s="146"/>
      <c r="C761" s="146"/>
      <c r="D761" s="146"/>
      <c r="E761" s="146"/>
      <c r="F761" s="146"/>
      <c r="G761" s="146"/>
      <c r="H761" s="146"/>
      <c r="I761" s="146"/>
      <c r="J761" s="146"/>
      <c r="K761" s="146"/>
      <c r="L761" s="146"/>
      <c r="M761" s="146"/>
      <c r="N761" s="146"/>
      <c r="O761" s="146"/>
      <c r="P761" s="146"/>
      <c r="Q761" s="146"/>
      <c r="R761" s="146"/>
      <c r="S761" s="146"/>
      <c r="T761" s="146"/>
      <c r="U761" s="146"/>
      <c r="V761" s="146"/>
      <c r="W761" s="146"/>
      <c r="X761" s="146"/>
      <c r="Y761" s="146"/>
      <c r="Z761" s="146"/>
    </row>
    <row r="762" spans="1:26" ht="15.75" customHeight="1" x14ac:dyDescent="0.3">
      <c r="A762" s="146"/>
      <c r="B762" s="146"/>
      <c r="C762" s="146"/>
      <c r="D762" s="146"/>
      <c r="E762" s="146"/>
      <c r="F762" s="146"/>
      <c r="G762" s="146"/>
      <c r="H762" s="146"/>
      <c r="I762" s="146"/>
      <c r="J762" s="146"/>
      <c r="K762" s="146"/>
      <c r="L762" s="146"/>
      <c r="M762" s="146"/>
      <c r="N762" s="146"/>
      <c r="O762" s="146"/>
      <c r="P762" s="146"/>
      <c r="Q762" s="146"/>
      <c r="R762" s="146"/>
      <c r="S762" s="146"/>
      <c r="T762" s="146"/>
      <c r="U762" s="146"/>
      <c r="V762" s="146"/>
      <c r="W762" s="146"/>
      <c r="X762" s="146"/>
      <c r="Y762" s="146"/>
      <c r="Z762" s="146"/>
    </row>
    <row r="763" spans="1:26" ht="15.75" customHeight="1" x14ac:dyDescent="0.3">
      <c r="A763" s="146"/>
      <c r="B763" s="146"/>
      <c r="C763" s="146"/>
      <c r="D763" s="146"/>
      <c r="E763" s="146"/>
      <c r="F763" s="146"/>
      <c r="G763" s="146"/>
      <c r="H763" s="146"/>
      <c r="I763" s="146"/>
      <c r="J763" s="146"/>
      <c r="K763" s="146"/>
      <c r="L763" s="146"/>
      <c r="M763" s="146"/>
      <c r="N763" s="146"/>
      <c r="O763" s="146"/>
      <c r="P763" s="146"/>
      <c r="Q763" s="146"/>
      <c r="R763" s="146"/>
      <c r="S763" s="146"/>
      <c r="T763" s="146"/>
      <c r="U763" s="146"/>
      <c r="V763" s="146"/>
      <c r="W763" s="146"/>
      <c r="X763" s="146"/>
      <c r="Y763" s="146"/>
      <c r="Z763" s="146"/>
    </row>
    <row r="764" spans="1:26" ht="15.75" customHeight="1" x14ac:dyDescent="0.3">
      <c r="A764" s="146"/>
      <c r="B764" s="146"/>
      <c r="C764" s="146"/>
      <c r="D764" s="146"/>
      <c r="E764" s="146"/>
      <c r="F764" s="146"/>
      <c r="G764" s="146"/>
      <c r="H764" s="146"/>
      <c r="I764" s="146"/>
      <c r="J764" s="146"/>
      <c r="K764" s="146"/>
      <c r="L764" s="146"/>
      <c r="M764" s="146"/>
      <c r="N764" s="146"/>
      <c r="O764" s="146"/>
      <c r="P764" s="146"/>
      <c r="Q764" s="146"/>
      <c r="R764" s="146"/>
      <c r="S764" s="146"/>
      <c r="T764" s="146"/>
      <c r="U764" s="146"/>
      <c r="V764" s="146"/>
      <c r="W764" s="146"/>
      <c r="X764" s="146"/>
      <c r="Y764" s="146"/>
      <c r="Z764" s="146"/>
    </row>
    <row r="765" spans="1:26" ht="15.75" customHeight="1" x14ac:dyDescent="0.3">
      <c r="A765" s="146"/>
      <c r="B765" s="146"/>
      <c r="C765" s="146"/>
      <c r="D765" s="146"/>
      <c r="E765" s="146"/>
      <c r="F765" s="146"/>
      <c r="G765" s="146"/>
      <c r="H765" s="146"/>
      <c r="I765" s="146"/>
      <c r="J765" s="146"/>
      <c r="K765" s="146"/>
      <c r="L765" s="146"/>
      <c r="M765" s="146"/>
      <c r="N765" s="146"/>
      <c r="O765" s="146"/>
      <c r="P765" s="146"/>
      <c r="Q765" s="146"/>
      <c r="R765" s="146"/>
      <c r="S765" s="146"/>
      <c r="T765" s="146"/>
      <c r="U765" s="146"/>
      <c r="V765" s="146"/>
      <c r="W765" s="146"/>
      <c r="X765" s="146"/>
      <c r="Y765" s="146"/>
      <c r="Z765" s="146"/>
    </row>
    <row r="766" spans="1:26" ht="15.75" customHeight="1" x14ac:dyDescent="0.3">
      <c r="A766" s="146"/>
      <c r="B766" s="146"/>
      <c r="C766" s="146"/>
      <c r="D766" s="146"/>
      <c r="E766" s="146"/>
      <c r="F766" s="146"/>
      <c r="G766" s="146"/>
      <c r="H766" s="146"/>
      <c r="I766" s="146"/>
      <c r="J766" s="146"/>
      <c r="K766" s="146"/>
      <c r="L766" s="146"/>
      <c r="M766" s="146"/>
      <c r="N766" s="146"/>
      <c r="O766" s="146"/>
      <c r="P766" s="146"/>
      <c r="Q766" s="146"/>
      <c r="R766" s="146"/>
      <c r="S766" s="146"/>
      <c r="T766" s="146"/>
      <c r="U766" s="146"/>
      <c r="V766" s="146"/>
      <c r="W766" s="146"/>
      <c r="X766" s="146"/>
      <c r="Y766" s="146"/>
      <c r="Z766" s="146"/>
    </row>
    <row r="767" spans="1:26" ht="15.75" customHeight="1" x14ac:dyDescent="0.3">
      <c r="A767" s="146"/>
      <c r="B767" s="146"/>
      <c r="C767" s="146"/>
      <c r="D767" s="146"/>
      <c r="E767" s="146"/>
      <c r="F767" s="146"/>
      <c r="G767" s="146"/>
      <c r="H767" s="146"/>
      <c r="I767" s="146"/>
      <c r="J767" s="146"/>
      <c r="K767" s="146"/>
      <c r="L767" s="146"/>
      <c r="M767" s="146"/>
      <c r="N767" s="146"/>
      <c r="O767" s="146"/>
      <c r="P767" s="146"/>
      <c r="Q767" s="146"/>
      <c r="R767" s="146"/>
      <c r="S767" s="146"/>
      <c r="T767" s="146"/>
      <c r="U767" s="146"/>
      <c r="V767" s="146"/>
      <c r="W767" s="146"/>
      <c r="X767" s="146"/>
      <c r="Y767" s="146"/>
      <c r="Z767" s="146"/>
    </row>
    <row r="768" spans="1:26" ht="15.75" customHeight="1" x14ac:dyDescent="0.3">
      <c r="A768" s="146"/>
      <c r="B768" s="146"/>
      <c r="C768" s="146"/>
      <c r="D768" s="146"/>
      <c r="E768" s="146"/>
      <c r="F768" s="146"/>
      <c r="G768" s="146"/>
      <c r="H768" s="146"/>
      <c r="I768" s="146"/>
      <c r="J768" s="146"/>
      <c r="K768" s="146"/>
      <c r="L768" s="146"/>
      <c r="M768" s="146"/>
      <c r="N768" s="146"/>
      <c r="O768" s="146"/>
      <c r="P768" s="146"/>
      <c r="Q768" s="146"/>
      <c r="R768" s="146"/>
      <c r="S768" s="146"/>
      <c r="T768" s="146"/>
      <c r="U768" s="146"/>
      <c r="V768" s="146"/>
      <c r="W768" s="146"/>
      <c r="X768" s="146"/>
      <c r="Y768" s="146"/>
      <c r="Z768" s="146"/>
    </row>
    <row r="769" spans="1:26" ht="15.75" customHeight="1" x14ac:dyDescent="0.3">
      <c r="A769" s="146"/>
      <c r="B769" s="146"/>
      <c r="C769" s="146"/>
      <c r="D769" s="146"/>
      <c r="E769" s="146"/>
      <c r="F769" s="146"/>
      <c r="G769" s="146"/>
      <c r="H769" s="146"/>
      <c r="I769" s="146"/>
      <c r="J769" s="146"/>
      <c r="K769" s="146"/>
      <c r="L769" s="146"/>
      <c r="M769" s="146"/>
      <c r="N769" s="146"/>
      <c r="O769" s="146"/>
      <c r="P769" s="146"/>
      <c r="Q769" s="146"/>
      <c r="R769" s="146"/>
      <c r="S769" s="146"/>
      <c r="T769" s="146"/>
      <c r="U769" s="146"/>
      <c r="V769" s="146"/>
      <c r="W769" s="146"/>
      <c r="X769" s="146"/>
      <c r="Y769" s="146"/>
      <c r="Z769" s="146"/>
    </row>
    <row r="770" spans="1:26" ht="15.75" customHeight="1" x14ac:dyDescent="0.3">
      <c r="A770" s="146"/>
      <c r="B770" s="146"/>
      <c r="C770" s="146"/>
      <c r="D770" s="146"/>
      <c r="E770" s="146"/>
      <c r="F770" s="146"/>
      <c r="G770" s="146"/>
      <c r="H770" s="146"/>
      <c r="I770" s="146"/>
      <c r="J770" s="146"/>
      <c r="K770" s="146"/>
      <c r="L770" s="146"/>
      <c r="M770" s="146"/>
      <c r="N770" s="146"/>
      <c r="O770" s="146"/>
      <c r="P770" s="146"/>
      <c r="Q770" s="146"/>
      <c r="R770" s="146"/>
      <c r="S770" s="146"/>
      <c r="T770" s="146"/>
      <c r="U770" s="146"/>
      <c r="V770" s="146"/>
      <c r="W770" s="146"/>
      <c r="X770" s="146"/>
      <c r="Y770" s="146"/>
      <c r="Z770" s="146"/>
    </row>
    <row r="771" spans="1:26" ht="15.75" customHeight="1" x14ac:dyDescent="0.3">
      <c r="A771" s="146"/>
      <c r="B771" s="146"/>
      <c r="C771" s="146"/>
      <c r="D771" s="146"/>
      <c r="E771" s="146"/>
      <c r="F771" s="146"/>
      <c r="G771" s="146"/>
      <c r="H771" s="146"/>
      <c r="I771" s="146"/>
      <c r="J771" s="146"/>
      <c r="K771" s="146"/>
      <c r="L771" s="146"/>
      <c r="M771" s="146"/>
      <c r="N771" s="146"/>
      <c r="O771" s="146"/>
      <c r="P771" s="146"/>
      <c r="Q771" s="146"/>
      <c r="R771" s="146"/>
      <c r="S771" s="146"/>
      <c r="T771" s="146"/>
      <c r="U771" s="146"/>
      <c r="V771" s="146"/>
      <c r="W771" s="146"/>
      <c r="X771" s="146"/>
      <c r="Y771" s="146"/>
      <c r="Z771" s="146"/>
    </row>
    <row r="772" spans="1:26" ht="15.75" customHeight="1" x14ac:dyDescent="0.3">
      <c r="A772" s="146"/>
      <c r="B772" s="146"/>
      <c r="C772" s="146"/>
      <c r="D772" s="146"/>
      <c r="E772" s="146"/>
      <c r="F772" s="146"/>
      <c r="G772" s="146"/>
      <c r="H772" s="146"/>
      <c r="I772" s="146"/>
      <c r="J772" s="146"/>
      <c r="K772" s="146"/>
      <c r="L772" s="146"/>
      <c r="M772" s="146"/>
      <c r="N772" s="146"/>
      <c r="O772" s="146"/>
      <c r="P772" s="146"/>
      <c r="Q772" s="146"/>
      <c r="R772" s="146"/>
      <c r="S772" s="146"/>
      <c r="T772" s="146"/>
      <c r="U772" s="146"/>
      <c r="V772" s="146"/>
      <c r="W772" s="146"/>
      <c r="X772" s="146"/>
      <c r="Y772" s="146"/>
      <c r="Z772" s="146"/>
    </row>
    <row r="773" spans="1:26" ht="15.75" customHeight="1" x14ac:dyDescent="0.3">
      <c r="A773" s="146"/>
      <c r="B773" s="146"/>
      <c r="C773" s="146"/>
      <c r="D773" s="146"/>
      <c r="E773" s="146"/>
      <c r="F773" s="146"/>
      <c r="G773" s="146"/>
      <c r="H773" s="146"/>
      <c r="I773" s="146"/>
      <c r="J773" s="146"/>
      <c r="K773" s="146"/>
      <c r="L773" s="146"/>
      <c r="M773" s="146"/>
      <c r="N773" s="146"/>
      <c r="O773" s="146"/>
      <c r="P773" s="146"/>
      <c r="Q773" s="146"/>
      <c r="R773" s="146"/>
      <c r="S773" s="146"/>
      <c r="T773" s="146"/>
      <c r="U773" s="146"/>
      <c r="V773" s="146"/>
      <c r="W773" s="146"/>
      <c r="X773" s="146"/>
      <c r="Y773" s="146"/>
      <c r="Z773" s="146"/>
    </row>
    <row r="774" spans="1:26" ht="15.75" customHeight="1" x14ac:dyDescent="0.3">
      <c r="A774" s="146"/>
      <c r="B774" s="146"/>
      <c r="C774" s="146"/>
      <c r="D774" s="146"/>
      <c r="E774" s="146"/>
      <c r="F774" s="146"/>
      <c r="G774" s="146"/>
      <c r="H774" s="146"/>
      <c r="I774" s="146"/>
      <c r="J774" s="146"/>
      <c r="K774" s="146"/>
      <c r="L774" s="146"/>
      <c r="M774" s="146"/>
      <c r="N774" s="146"/>
      <c r="O774" s="146"/>
      <c r="P774" s="146"/>
      <c r="Q774" s="146"/>
      <c r="R774" s="146"/>
      <c r="S774" s="146"/>
      <c r="T774" s="146"/>
      <c r="U774" s="146"/>
      <c r="V774" s="146"/>
      <c r="W774" s="146"/>
      <c r="X774" s="146"/>
      <c r="Y774" s="146"/>
      <c r="Z774" s="146"/>
    </row>
    <row r="775" spans="1:26" ht="15.75" customHeight="1" x14ac:dyDescent="0.3">
      <c r="A775" s="146"/>
      <c r="B775" s="146"/>
      <c r="C775" s="146"/>
      <c r="D775" s="146"/>
      <c r="E775" s="146"/>
      <c r="F775" s="146"/>
      <c r="G775" s="146"/>
      <c r="H775" s="146"/>
      <c r="I775" s="146"/>
      <c r="J775" s="146"/>
      <c r="K775" s="146"/>
      <c r="L775" s="146"/>
      <c r="M775" s="146"/>
      <c r="N775" s="146"/>
      <c r="O775" s="146"/>
      <c r="P775" s="146"/>
      <c r="Q775" s="146"/>
      <c r="R775" s="146"/>
      <c r="S775" s="146"/>
      <c r="T775" s="146"/>
      <c r="U775" s="146"/>
      <c r="V775" s="146"/>
      <c r="W775" s="146"/>
      <c r="X775" s="146"/>
      <c r="Y775" s="146"/>
      <c r="Z775" s="146"/>
    </row>
    <row r="776" spans="1:26" ht="15.75" customHeight="1" x14ac:dyDescent="0.3">
      <c r="A776" s="146"/>
      <c r="B776" s="146"/>
      <c r="C776" s="146"/>
      <c r="D776" s="146"/>
      <c r="E776" s="146"/>
      <c r="F776" s="146"/>
      <c r="G776" s="146"/>
      <c r="H776" s="146"/>
      <c r="I776" s="146"/>
      <c r="J776" s="146"/>
      <c r="K776" s="146"/>
      <c r="L776" s="146"/>
      <c r="M776" s="146"/>
      <c r="N776" s="146"/>
      <c r="O776" s="146"/>
      <c r="P776" s="146"/>
      <c r="Q776" s="146"/>
      <c r="R776" s="146"/>
      <c r="S776" s="146"/>
      <c r="T776" s="146"/>
      <c r="U776" s="146"/>
      <c r="V776" s="146"/>
      <c r="W776" s="146"/>
      <c r="X776" s="146"/>
      <c r="Y776" s="146"/>
      <c r="Z776" s="146"/>
    </row>
    <row r="777" spans="1:26" ht="15.75" customHeight="1" x14ac:dyDescent="0.3">
      <c r="A777" s="146"/>
      <c r="B777" s="146"/>
      <c r="C777" s="146"/>
      <c r="D777" s="146"/>
      <c r="E777" s="146"/>
      <c r="F777" s="146"/>
      <c r="G777" s="146"/>
      <c r="H777" s="146"/>
      <c r="I777" s="146"/>
      <c r="J777" s="146"/>
      <c r="K777" s="146"/>
      <c r="L777" s="146"/>
      <c r="M777" s="146"/>
      <c r="N777" s="146"/>
      <c r="O777" s="146"/>
      <c r="P777" s="146"/>
      <c r="Q777" s="146"/>
      <c r="R777" s="146"/>
      <c r="S777" s="146"/>
      <c r="T777" s="146"/>
      <c r="U777" s="146"/>
      <c r="V777" s="146"/>
      <c r="W777" s="146"/>
      <c r="X777" s="146"/>
      <c r="Y777" s="146"/>
      <c r="Z777" s="146"/>
    </row>
    <row r="778" spans="1:26" ht="15.75" customHeight="1" x14ac:dyDescent="0.3">
      <c r="A778" s="146"/>
      <c r="B778" s="146"/>
      <c r="C778" s="146"/>
      <c r="D778" s="146"/>
      <c r="E778" s="146"/>
      <c r="F778" s="146"/>
      <c r="G778" s="146"/>
      <c r="H778" s="146"/>
      <c r="I778" s="146"/>
      <c r="J778" s="146"/>
      <c r="K778" s="146"/>
      <c r="L778" s="146"/>
      <c r="M778" s="146"/>
      <c r="N778" s="146"/>
      <c r="O778" s="146"/>
      <c r="P778" s="146"/>
      <c r="Q778" s="146"/>
      <c r="R778" s="146"/>
      <c r="S778" s="146"/>
      <c r="T778" s="146"/>
      <c r="U778" s="146"/>
      <c r="V778" s="146"/>
      <c r="W778" s="146"/>
      <c r="X778" s="146"/>
      <c r="Y778" s="146"/>
      <c r="Z778" s="146"/>
    </row>
    <row r="779" spans="1:26" ht="15.75" customHeight="1" x14ac:dyDescent="0.3">
      <c r="A779" s="146"/>
      <c r="B779" s="146"/>
      <c r="C779" s="146"/>
      <c r="D779" s="146"/>
      <c r="E779" s="146"/>
      <c r="F779" s="146"/>
      <c r="G779" s="146"/>
      <c r="H779" s="146"/>
      <c r="I779" s="146"/>
      <c r="J779" s="146"/>
      <c r="K779" s="146"/>
      <c r="L779" s="146"/>
      <c r="M779" s="146"/>
      <c r="N779" s="146"/>
      <c r="O779" s="146"/>
      <c r="P779" s="146"/>
      <c r="Q779" s="146"/>
      <c r="R779" s="146"/>
      <c r="S779" s="146"/>
      <c r="T779" s="146"/>
      <c r="U779" s="146"/>
      <c r="V779" s="146"/>
      <c r="W779" s="146"/>
      <c r="X779" s="146"/>
      <c r="Y779" s="146"/>
      <c r="Z779" s="146"/>
    </row>
    <row r="780" spans="1:26" ht="15.75" customHeight="1" x14ac:dyDescent="0.3">
      <c r="A780" s="146"/>
      <c r="B780" s="146"/>
      <c r="C780" s="146"/>
      <c r="D780" s="146"/>
      <c r="E780" s="146"/>
      <c r="F780" s="146"/>
      <c r="G780" s="146"/>
      <c r="H780" s="146"/>
      <c r="I780" s="146"/>
      <c r="J780" s="146"/>
      <c r="K780" s="146"/>
      <c r="L780" s="146"/>
      <c r="M780" s="146"/>
      <c r="N780" s="146"/>
      <c r="O780" s="146"/>
      <c r="P780" s="146"/>
      <c r="Q780" s="146"/>
      <c r="R780" s="146"/>
      <c r="S780" s="146"/>
      <c r="T780" s="146"/>
      <c r="U780" s="146"/>
      <c r="V780" s="146"/>
      <c r="W780" s="146"/>
      <c r="X780" s="146"/>
      <c r="Y780" s="146"/>
      <c r="Z780" s="146"/>
    </row>
    <row r="781" spans="1:26" ht="15.75" customHeight="1" x14ac:dyDescent="0.3">
      <c r="A781" s="146"/>
      <c r="B781" s="146"/>
      <c r="C781" s="146"/>
      <c r="D781" s="146"/>
      <c r="E781" s="146"/>
      <c r="F781" s="146"/>
      <c r="G781" s="146"/>
      <c r="H781" s="146"/>
      <c r="I781" s="146"/>
      <c r="J781" s="146"/>
      <c r="K781" s="146"/>
      <c r="L781" s="146"/>
      <c r="M781" s="146"/>
      <c r="N781" s="146"/>
      <c r="O781" s="146"/>
      <c r="P781" s="146"/>
      <c r="Q781" s="146"/>
      <c r="R781" s="146"/>
      <c r="S781" s="146"/>
      <c r="T781" s="146"/>
      <c r="U781" s="146"/>
      <c r="V781" s="146"/>
      <c r="W781" s="146"/>
      <c r="X781" s="146"/>
      <c r="Y781" s="146"/>
      <c r="Z781" s="146"/>
    </row>
    <row r="782" spans="1:26" ht="15.75" customHeight="1" x14ac:dyDescent="0.3">
      <c r="A782" s="146"/>
      <c r="B782" s="146"/>
      <c r="C782" s="146"/>
      <c r="D782" s="146"/>
      <c r="E782" s="146"/>
      <c r="F782" s="146"/>
      <c r="G782" s="146"/>
      <c r="H782" s="146"/>
      <c r="I782" s="146"/>
      <c r="J782" s="146"/>
      <c r="K782" s="146"/>
      <c r="L782" s="146"/>
      <c r="M782" s="146"/>
      <c r="N782" s="146"/>
      <c r="O782" s="146"/>
      <c r="P782" s="146"/>
      <c r="Q782" s="146"/>
      <c r="R782" s="146"/>
      <c r="S782" s="146"/>
      <c r="T782" s="146"/>
      <c r="U782" s="146"/>
      <c r="V782" s="146"/>
      <c r="W782" s="146"/>
      <c r="X782" s="146"/>
      <c r="Y782" s="146"/>
      <c r="Z782" s="146"/>
    </row>
    <row r="783" spans="1:26" ht="15.75" customHeight="1" x14ac:dyDescent="0.3">
      <c r="A783" s="146"/>
      <c r="B783" s="146"/>
      <c r="C783" s="146"/>
      <c r="D783" s="146"/>
      <c r="E783" s="146"/>
      <c r="F783" s="146"/>
      <c r="G783" s="146"/>
      <c r="H783" s="146"/>
      <c r="I783" s="146"/>
      <c r="J783" s="146"/>
      <c r="K783" s="146"/>
      <c r="L783" s="146"/>
      <c r="M783" s="146"/>
      <c r="N783" s="146"/>
      <c r="O783" s="146"/>
      <c r="P783" s="146"/>
      <c r="Q783" s="146"/>
      <c r="R783" s="146"/>
      <c r="S783" s="146"/>
      <c r="T783" s="146"/>
      <c r="U783" s="146"/>
      <c r="V783" s="146"/>
      <c r="W783" s="146"/>
      <c r="X783" s="146"/>
      <c r="Y783" s="146"/>
      <c r="Z783" s="146"/>
    </row>
    <row r="784" spans="1:26" ht="15.75" customHeight="1" x14ac:dyDescent="0.3">
      <c r="A784" s="146"/>
      <c r="B784" s="146"/>
      <c r="C784" s="146"/>
      <c r="D784" s="146"/>
      <c r="E784" s="146"/>
      <c r="F784" s="146"/>
      <c r="G784" s="146"/>
      <c r="H784" s="146"/>
      <c r="I784" s="146"/>
      <c r="J784" s="146"/>
      <c r="K784" s="146"/>
      <c r="L784" s="146"/>
      <c r="M784" s="146"/>
      <c r="N784" s="146"/>
      <c r="O784" s="146"/>
      <c r="P784" s="146"/>
      <c r="Q784" s="146"/>
      <c r="R784" s="146"/>
      <c r="S784" s="146"/>
      <c r="T784" s="146"/>
      <c r="U784" s="146"/>
      <c r="V784" s="146"/>
      <c r="W784" s="146"/>
      <c r="X784" s="146"/>
      <c r="Y784" s="146"/>
      <c r="Z784" s="146"/>
    </row>
    <row r="785" spans="1:26" ht="15.75" customHeight="1" x14ac:dyDescent="0.3">
      <c r="A785" s="146"/>
      <c r="B785" s="146"/>
      <c r="C785" s="146"/>
      <c r="D785" s="146"/>
      <c r="E785" s="146"/>
      <c r="F785" s="146"/>
      <c r="G785" s="146"/>
      <c r="H785" s="146"/>
      <c r="I785" s="146"/>
      <c r="J785" s="146"/>
      <c r="K785" s="146"/>
      <c r="L785" s="146"/>
      <c r="M785" s="146"/>
      <c r="N785" s="146"/>
      <c r="O785" s="146"/>
      <c r="P785" s="146"/>
      <c r="Q785" s="146"/>
      <c r="R785" s="146"/>
      <c r="S785" s="146"/>
      <c r="T785" s="146"/>
      <c r="U785" s="146"/>
      <c r="V785" s="146"/>
      <c r="W785" s="146"/>
      <c r="X785" s="146"/>
      <c r="Y785" s="146"/>
      <c r="Z785" s="146"/>
    </row>
    <row r="786" spans="1:26" ht="15.75" customHeight="1" x14ac:dyDescent="0.3">
      <c r="A786" s="146"/>
      <c r="B786" s="146"/>
      <c r="C786" s="146"/>
      <c r="D786" s="146"/>
      <c r="E786" s="146"/>
      <c r="F786" s="146"/>
      <c r="G786" s="146"/>
      <c r="H786" s="146"/>
      <c r="I786" s="146"/>
      <c r="J786" s="146"/>
      <c r="K786" s="146"/>
      <c r="L786" s="146"/>
      <c r="M786" s="146"/>
      <c r="N786" s="146"/>
      <c r="O786" s="146"/>
      <c r="P786" s="146"/>
      <c r="Q786" s="146"/>
      <c r="R786" s="146"/>
      <c r="S786" s="146"/>
      <c r="T786" s="146"/>
      <c r="U786" s="146"/>
      <c r="V786" s="146"/>
      <c r="W786" s="146"/>
      <c r="X786" s="146"/>
      <c r="Y786" s="146"/>
      <c r="Z786" s="146"/>
    </row>
    <row r="787" spans="1:26" ht="15.75" customHeight="1" x14ac:dyDescent="0.3">
      <c r="A787" s="146"/>
      <c r="B787" s="146"/>
      <c r="C787" s="146"/>
      <c r="D787" s="146"/>
      <c r="E787" s="146"/>
      <c r="F787" s="146"/>
      <c r="G787" s="146"/>
      <c r="H787" s="146"/>
      <c r="I787" s="146"/>
      <c r="J787" s="146"/>
      <c r="K787" s="146"/>
      <c r="L787" s="146"/>
      <c r="M787" s="146"/>
      <c r="N787" s="146"/>
      <c r="O787" s="146"/>
      <c r="P787" s="146"/>
      <c r="Q787" s="146"/>
      <c r="R787" s="146"/>
      <c r="S787" s="146"/>
      <c r="T787" s="146"/>
      <c r="U787" s="146"/>
      <c r="V787" s="146"/>
      <c r="W787" s="146"/>
      <c r="X787" s="146"/>
      <c r="Y787" s="146"/>
      <c r="Z787" s="146"/>
    </row>
    <row r="788" spans="1:26" ht="15.75" customHeight="1" x14ac:dyDescent="0.3">
      <c r="A788" s="146"/>
      <c r="B788" s="146"/>
      <c r="C788" s="146"/>
      <c r="D788" s="146"/>
      <c r="E788" s="146"/>
      <c r="F788" s="146"/>
      <c r="G788" s="146"/>
      <c r="H788" s="146"/>
      <c r="I788" s="146"/>
      <c r="J788" s="146"/>
      <c r="K788" s="146"/>
      <c r="L788" s="146"/>
      <c r="M788" s="146"/>
      <c r="N788" s="146"/>
      <c r="O788" s="146"/>
      <c r="P788" s="146"/>
      <c r="Q788" s="146"/>
      <c r="R788" s="146"/>
      <c r="S788" s="146"/>
      <c r="T788" s="146"/>
      <c r="U788" s="146"/>
      <c r="V788" s="146"/>
      <c r="W788" s="146"/>
      <c r="X788" s="146"/>
      <c r="Y788" s="146"/>
      <c r="Z788" s="146"/>
    </row>
    <row r="789" spans="1:26" ht="15.75" customHeight="1" x14ac:dyDescent="0.3">
      <c r="A789" s="146"/>
      <c r="B789" s="146"/>
      <c r="C789" s="146"/>
      <c r="D789" s="146"/>
      <c r="E789" s="146"/>
      <c r="F789" s="146"/>
      <c r="G789" s="146"/>
      <c r="H789" s="146"/>
      <c r="I789" s="146"/>
      <c r="J789" s="146"/>
      <c r="K789" s="146"/>
      <c r="L789" s="146"/>
      <c r="M789" s="146"/>
      <c r="N789" s="146"/>
      <c r="O789" s="146"/>
      <c r="P789" s="146"/>
      <c r="Q789" s="146"/>
      <c r="R789" s="146"/>
      <c r="S789" s="146"/>
      <c r="T789" s="146"/>
      <c r="U789" s="146"/>
      <c r="V789" s="146"/>
      <c r="W789" s="146"/>
      <c r="X789" s="146"/>
      <c r="Y789" s="146"/>
      <c r="Z789" s="146"/>
    </row>
    <row r="790" spans="1:26" ht="15.75" customHeight="1" x14ac:dyDescent="0.3">
      <c r="A790" s="146"/>
      <c r="B790" s="146"/>
      <c r="C790" s="146"/>
      <c r="D790" s="146"/>
      <c r="E790" s="146"/>
      <c r="F790" s="146"/>
      <c r="G790" s="146"/>
      <c r="H790" s="146"/>
      <c r="I790" s="146"/>
      <c r="J790" s="146"/>
      <c r="K790" s="146"/>
      <c r="L790" s="146"/>
      <c r="M790" s="146"/>
      <c r="N790" s="146"/>
      <c r="O790" s="146"/>
      <c r="P790" s="146"/>
      <c r="Q790" s="146"/>
      <c r="R790" s="146"/>
      <c r="S790" s="146"/>
      <c r="T790" s="146"/>
      <c r="U790" s="146"/>
      <c r="V790" s="146"/>
      <c r="W790" s="146"/>
      <c r="X790" s="146"/>
      <c r="Y790" s="146"/>
      <c r="Z790" s="146"/>
    </row>
    <row r="791" spans="1:26" ht="15.75" customHeight="1" x14ac:dyDescent="0.3">
      <c r="A791" s="146"/>
      <c r="B791" s="146"/>
      <c r="C791" s="146"/>
      <c r="D791" s="146"/>
      <c r="E791" s="146"/>
      <c r="F791" s="146"/>
      <c r="G791" s="146"/>
      <c r="H791" s="146"/>
      <c r="I791" s="146"/>
      <c r="J791" s="146"/>
      <c r="K791" s="146"/>
      <c r="L791" s="146"/>
      <c r="M791" s="146"/>
      <c r="N791" s="146"/>
      <c r="O791" s="146"/>
      <c r="P791" s="146"/>
      <c r="Q791" s="146"/>
      <c r="R791" s="146"/>
      <c r="S791" s="146"/>
      <c r="T791" s="146"/>
      <c r="U791" s="146"/>
      <c r="V791" s="146"/>
      <c r="W791" s="146"/>
      <c r="X791" s="146"/>
      <c r="Y791" s="146"/>
      <c r="Z791" s="146"/>
    </row>
    <row r="792" spans="1:26" ht="15.75" customHeight="1" x14ac:dyDescent="0.3">
      <c r="A792" s="146"/>
      <c r="B792" s="146"/>
      <c r="C792" s="146"/>
      <c r="D792" s="146"/>
      <c r="E792" s="146"/>
      <c r="F792" s="146"/>
      <c r="G792" s="146"/>
      <c r="H792" s="146"/>
      <c r="I792" s="146"/>
      <c r="J792" s="146"/>
      <c r="K792" s="146"/>
      <c r="L792" s="146"/>
      <c r="M792" s="146"/>
      <c r="N792" s="146"/>
      <c r="O792" s="146"/>
      <c r="P792" s="146"/>
      <c r="Q792" s="146"/>
      <c r="R792" s="146"/>
      <c r="S792" s="146"/>
      <c r="T792" s="146"/>
      <c r="U792" s="146"/>
      <c r="V792" s="146"/>
      <c r="W792" s="146"/>
      <c r="X792" s="146"/>
      <c r="Y792" s="146"/>
      <c r="Z792" s="146"/>
    </row>
    <row r="793" spans="1:26" ht="15.75" customHeight="1" x14ac:dyDescent="0.3">
      <c r="A793" s="146"/>
      <c r="B793" s="146"/>
      <c r="C793" s="146"/>
      <c r="D793" s="146"/>
      <c r="E793" s="146"/>
      <c r="F793" s="146"/>
      <c r="G793" s="146"/>
      <c r="H793" s="146"/>
      <c r="I793" s="146"/>
      <c r="J793" s="146"/>
      <c r="K793" s="146"/>
      <c r="L793" s="146"/>
      <c r="M793" s="146"/>
      <c r="N793" s="146"/>
      <c r="O793" s="146"/>
      <c r="P793" s="146"/>
      <c r="Q793" s="146"/>
      <c r="R793" s="146"/>
      <c r="S793" s="146"/>
      <c r="T793" s="146"/>
      <c r="U793" s="146"/>
      <c r="V793" s="146"/>
      <c r="W793" s="146"/>
      <c r="X793" s="146"/>
      <c r="Y793" s="146"/>
      <c r="Z793" s="146"/>
    </row>
    <row r="794" spans="1:26" ht="15.75" customHeight="1" x14ac:dyDescent="0.3">
      <c r="A794" s="146"/>
      <c r="B794" s="146"/>
      <c r="C794" s="146"/>
      <c r="D794" s="146"/>
      <c r="E794" s="146"/>
      <c r="F794" s="146"/>
      <c r="G794" s="146"/>
      <c r="H794" s="146"/>
      <c r="I794" s="146"/>
      <c r="J794" s="146"/>
      <c r="K794" s="146"/>
      <c r="L794" s="146"/>
      <c r="M794" s="146"/>
      <c r="N794" s="146"/>
      <c r="O794" s="146"/>
      <c r="P794" s="146"/>
      <c r="Q794" s="146"/>
      <c r="R794" s="146"/>
      <c r="S794" s="146"/>
      <c r="T794" s="146"/>
      <c r="U794" s="146"/>
      <c r="V794" s="146"/>
      <c r="W794" s="146"/>
      <c r="X794" s="146"/>
      <c r="Y794" s="146"/>
      <c r="Z794" s="146"/>
    </row>
    <row r="795" spans="1:26" ht="15.75" customHeight="1" x14ac:dyDescent="0.3">
      <c r="A795" s="146"/>
      <c r="B795" s="146"/>
      <c r="C795" s="146"/>
      <c r="D795" s="146"/>
      <c r="E795" s="146"/>
      <c r="F795" s="146"/>
      <c r="G795" s="146"/>
      <c r="H795" s="146"/>
      <c r="I795" s="146"/>
      <c r="J795" s="146"/>
      <c r="K795" s="146"/>
      <c r="L795" s="146"/>
      <c r="M795" s="146"/>
      <c r="N795" s="146"/>
      <c r="O795" s="146"/>
      <c r="P795" s="146"/>
      <c r="Q795" s="146"/>
      <c r="R795" s="146"/>
      <c r="S795" s="146"/>
      <c r="T795" s="146"/>
      <c r="U795" s="146"/>
      <c r="V795" s="146"/>
      <c r="W795" s="146"/>
      <c r="X795" s="146"/>
      <c r="Y795" s="146"/>
      <c r="Z795" s="146"/>
    </row>
    <row r="796" spans="1:26" ht="15.75" customHeight="1" x14ac:dyDescent="0.3">
      <c r="A796" s="146"/>
      <c r="B796" s="146"/>
      <c r="C796" s="146"/>
      <c r="D796" s="146"/>
      <c r="E796" s="146"/>
      <c r="F796" s="146"/>
      <c r="G796" s="146"/>
      <c r="H796" s="146"/>
      <c r="I796" s="146"/>
      <c r="J796" s="146"/>
      <c r="K796" s="146"/>
      <c r="L796" s="146"/>
      <c r="M796" s="146"/>
      <c r="N796" s="146"/>
      <c r="O796" s="146"/>
      <c r="P796" s="146"/>
      <c r="Q796" s="146"/>
      <c r="R796" s="146"/>
      <c r="S796" s="146"/>
      <c r="T796" s="146"/>
      <c r="U796" s="146"/>
      <c r="V796" s="146"/>
      <c r="W796" s="146"/>
      <c r="X796" s="146"/>
      <c r="Y796" s="146"/>
      <c r="Z796" s="146"/>
    </row>
    <row r="797" spans="1:26" ht="15.75" customHeight="1" x14ac:dyDescent="0.3">
      <c r="A797" s="146"/>
      <c r="B797" s="146"/>
      <c r="C797" s="146"/>
      <c r="D797" s="146"/>
      <c r="E797" s="146"/>
      <c r="F797" s="146"/>
      <c r="G797" s="146"/>
      <c r="H797" s="146"/>
      <c r="I797" s="146"/>
      <c r="J797" s="146"/>
      <c r="K797" s="146"/>
      <c r="L797" s="146"/>
      <c r="M797" s="146"/>
      <c r="N797" s="146"/>
      <c r="O797" s="146"/>
      <c r="P797" s="146"/>
      <c r="Q797" s="146"/>
      <c r="R797" s="146"/>
      <c r="S797" s="146"/>
      <c r="T797" s="146"/>
      <c r="U797" s="146"/>
      <c r="V797" s="146"/>
      <c r="W797" s="146"/>
      <c r="X797" s="146"/>
      <c r="Y797" s="146"/>
      <c r="Z797" s="146"/>
    </row>
    <row r="798" spans="1:26" ht="15.75" customHeight="1" x14ac:dyDescent="0.3">
      <c r="A798" s="146"/>
      <c r="B798" s="146"/>
      <c r="C798" s="146"/>
      <c r="D798" s="146"/>
      <c r="E798" s="146"/>
      <c r="F798" s="146"/>
      <c r="G798" s="146"/>
      <c r="H798" s="146"/>
      <c r="I798" s="146"/>
      <c r="J798" s="146"/>
      <c r="K798" s="146"/>
      <c r="L798" s="146"/>
      <c r="M798" s="146"/>
      <c r="N798" s="146"/>
      <c r="O798" s="146"/>
      <c r="P798" s="146"/>
      <c r="Q798" s="146"/>
      <c r="R798" s="146"/>
      <c r="S798" s="146"/>
      <c r="T798" s="146"/>
      <c r="U798" s="146"/>
      <c r="V798" s="146"/>
      <c r="W798" s="146"/>
      <c r="X798" s="146"/>
      <c r="Y798" s="146"/>
      <c r="Z798" s="146"/>
    </row>
    <row r="799" spans="1:26" ht="15.75" customHeight="1" x14ac:dyDescent="0.3">
      <c r="A799" s="146"/>
      <c r="B799" s="146"/>
      <c r="C799" s="146"/>
      <c r="D799" s="146"/>
      <c r="E799" s="146"/>
      <c r="F799" s="146"/>
      <c r="G799" s="146"/>
      <c r="H799" s="146"/>
      <c r="I799" s="146"/>
      <c r="J799" s="146"/>
      <c r="K799" s="146"/>
      <c r="L799" s="146"/>
      <c r="M799" s="146"/>
      <c r="N799" s="146"/>
      <c r="O799" s="146"/>
      <c r="P799" s="146"/>
      <c r="Q799" s="146"/>
      <c r="R799" s="146"/>
      <c r="S799" s="146"/>
      <c r="T799" s="146"/>
      <c r="U799" s="146"/>
      <c r="V799" s="146"/>
      <c r="W799" s="146"/>
      <c r="X799" s="146"/>
      <c r="Y799" s="146"/>
      <c r="Z799" s="146"/>
    </row>
    <row r="800" spans="1:26" ht="15.75" customHeight="1" x14ac:dyDescent="0.3">
      <c r="A800" s="146"/>
      <c r="B800" s="146"/>
      <c r="C800" s="146"/>
      <c r="D800" s="146"/>
      <c r="E800" s="146"/>
      <c r="F800" s="146"/>
      <c r="G800" s="146"/>
      <c r="H800" s="146"/>
      <c r="I800" s="146"/>
      <c r="J800" s="146"/>
      <c r="K800" s="146"/>
      <c r="L800" s="146"/>
      <c r="M800" s="146"/>
      <c r="N800" s="146"/>
      <c r="O800" s="146"/>
      <c r="P800" s="146"/>
      <c r="Q800" s="146"/>
      <c r="R800" s="146"/>
      <c r="S800" s="146"/>
      <c r="T800" s="146"/>
      <c r="U800" s="146"/>
      <c r="V800" s="146"/>
      <c r="W800" s="146"/>
      <c r="X800" s="146"/>
      <c r="Y800" s="146"/>
      <c r="Z800" s="146"/>
    </row>
    <row r="801" spans="1:26" ht="15.75" customHeight="1" x14ac:dyDescent="0.3">
      <c r="A801" s="146"/>
      <c r="B801" s="146"/>
      <c r="C801" s="146"/>
      <c r="D801" s="146"/>
      <c r="E801" s="146"/>
      <c r="F801" s="146"/>
      <c r="G801" s="146"/>
      <c r="H801" s="146"/>
      <c r="I801" s="146"/>
      <c r="J801" s="146"/>
      <c r="K801" s="146"/>
      <c r="L801" s="146"/>
      <c r="M801" s="146"/>
      <c r="N801" s="146"/>
      <c r="O801" s="146"/>
      <c r="P801" s="146"/>
      <c r="Q801" s="146"/>
      <c r="R801" s="146"/>
      <c r="S801" s="146"/>
      <c r="T801" s="146"/>
      <c r="U801" s="146"/>
      <c r="V801" s="146"/>
      <c r="W801" s="146"/>
      <c r="X801" s="146"/>
      <c r="Y801" s="146"/>
      <c r="Z801" s="146"/>
    </row>
    <row r="802" spans="1:26" ht="15.75" customHeight="1" x14ac:dyDescent="0.3">
      <c r="A802" s="146"/>
      <c r="B802" s="146"/>
      <c r="C802" s="146"/>
      <c r="D802" s="146"/>
      <c r="E802" s="146"/>
      <c r="F802" s="146"/>
      <c r="G802" s="146"/>
      <c r="H802" s="146"/>
      <c r="I802" s="146"/>
      <c r="J802" s="146"/>
      <c r="K802" s="146"/>
      <c r="L802" s="146"/>
      <c r="M802" s="146"/>
      <c r="N802" s="146"/>
      <c r="O802" s="146"/>
      <c r="P802" s="146"/>
      <c r="Q802" s="146"/>
      <c r="R802" s="146"/>
      <c r="S802" s="146"/>
      <c r="T802" s="146"/>
      <c r="U802" s="146"/>
      <c r="V802" s="146"/>
      <c r="W802" s="146"/>
      <c r="X802" s="146"/>
      <c r="Y802" s="146"/>
      <c r="Z802" s="146"/>
    </row>
    <row r="803" spans="1:26" ht="15.75" customHeight="1" x14ac:dyDescent="0.3">
      <c r="A803" s="146"/>
      <c r="B803" s="146"/>
      <c r="C803" s="146"/>
      <c r="D803" s="146"/>
      <c r="E803" s="146"/>
      <c r="F803" s="146"/>
      <c r="G803" s="146"/>
      <c r="H803" s="146"/>
      <c r="I803" s="146"/>
      <c r="J803" s="146"/>
      <c r="K803" s="146"/>
      <c r="L803" s="146"/>
      <c r="M803" s="146"/>
      <c r="N803" s="146"/>
      <c r="O803" s="146"/>
      <c r="P803" s="146"/>
      <c r="Q803" s="146"/>
      <c r="R803" s="146"/>
      <c r="S803" s="146"/>
      <c r="T803" s="146"/>
      <c r="U803" s="146"/>
      <c r="V803" s="146"/>
      <c r="W803" s="146"/>
      <c r="X803" s="146"/>
      <c r="Y803" s="146"/>
      <c r="Z803" s="146"/>
    </row>
    <row r="804" spans="1:26" ht="15.75" customHeight="1" x14ac:dyDescent="0.3">
      <c r="A804" s="146"/>
      <c r="B804" s="146"/>
      <c r="C804" s="146"/>
      <c r="D804" s="146"/>
      <c r="E804" s="146"/>
      <c r="F804" s="146"/>
      <c r="G804" s="146"/>
      <c r="H804" s="146"/>
      <c r="I804" s="146"/>
      <c r="J804" s="146"/>
      <c r="K804" s="146"/>
      <c r="L804" s="146"/>
      <c r="M804" s="146"/>
      <c r="N804" s="146"/>
      <c r="O804" s="146"/>
      <c r="P804" s="146"/>
      <c r="Q804" s="146"/>
      <c r="R804" s="146"/>
      <c r="S804" s="146"/>
      <c r="T804" s="146"/>
      <c r="U804" s="146"/>
      <c r="V804" s="146"/>
      <c r="W804" s="146"/>
      <c r="X804" s="146"/>
      <c r="Y804" s="146"/>
      <c r="Z804" s="146"/>
    </row>
    <row r="805" spans="1:26" ht="15.75" customHeight="1" x14ac:dyDescent="0.3">
      <c r="A805" s="146"/>
      <c r="B805" s="146"/>
      <c r="C805" s="146"/>
      <c r="D805" s="146"/>
      <c r="E805" s="146"/>
      <c r="F805" s="146"/>
      <c r="G805" s="146"/>
      <c r="H805" s="146"/>
      <c r="I805" s="146"/>
      <c r="J805" s="146"/>
      <c r="K805" s="146"/>
      <c r="L805" s="146"/>
      <c r="M805" s="146"/>
      <c r="N805" s="146"/>
      <c r="O805" s="146"/>
      <c r="P805" s="146"/>
      <c r="Q805" s="146"/>
      <c r="R805" s="146"/>
      <c r="S805" s="146"/>
      <c r="T805" s="146"/>
      <c r="U805" s="146"/>
      <c r="V805" s="146"/>
      <c r="W805" s="146"/>
      <c r="X805" s="146"/>
      <c r="Y805" s="146"/>
      <c r="Z805" s="146"/>
    </row>
    <row r="806" spans="1:26" ht="15.75" customHeight="1" x14ac:dyDescent="0.3">
      <c r="A806" s="146"/>
      <c r="B806" s="146"/>
      <c r="C806" s="146"/>
      <c r="D806" s="146"/>
      <c r="E806" s="146"/>
      <c r="F806" s="146"/>
      <c r="G806" s="146"/>
      <c r="H806" s="146"/>
      <c r="I806" s="146"/>
      <c r="J806" s="146"/>
      <c r="K806" s="146"/>
      <c r="L806" s="146"/>
      <c r="M806" s="146"/>
      <c r="N806" s="146"/>
      <c r="O806" s="146"/>
      <c r="P806" s="146"/>
      <c r="Q806" s="146"/>
      <c r="R806" s="146"/>
      <c r="S806" s="146"/>
      <c r="T806" s="146"/>
      <c r="U806" s="146"/>
      <c r="V806" s="146"/>
      <c r="W806" s="146"/>
      <c r="X806" s="146"/>
      <c r="Y806" s="146"/>
      <c r="Z806" s="146"/>
    </row>
    <row r="807" spans="1:26" ht="15.75" customHeight="1" x14ac:dyDescent="0.3">
      <c r="A807" s="146"/>
      <c r="B807" s="146"/>
      <c r="C807" s="146"/>
      <c r="D807" s="146"/>
      <c r="E807" s="146"/>
      <c r="F807" s="146"/>
      <c r="G807" s="146"/>
      <c r="H807" s="146"/>
      <c r="I807" s="146"/>
      <c r="J807" s="146"/>
      <c r="K807" s="146"/>
      <c r="L807" s="146"/>
      <c r="M807" s="146"/>
      <c r="N807" s="146"/>
      <c r="O807" s="146"/>
      <c r="P807" s="146"/>
      <c r="Q807" s="146"/>
      <c r="R807" s="146"/>
      <c r="S807" s="146"/>
      <c r="T807" s="146"/>
      <c r="U807" s="146"/>
      <c r="V807" s="146"/>
      <c r="W807" s="146"/>
      <c r="X807" s="146"/>
      <c r="Y807" s="146"/>
      <c r="Z807" s="146"/>
    </row>
    <row r="808" spans="1:26" ht="15.75" customHeight="1" x14ac:dyDescent="0.3">
      <c r="A808" s="146"/>
      <c r="B808" s="146"/>
      <c r="C808" s="146"/>
      <c r="D808" s="146"/>
      <c r="E808" s="146"/>
      <c r="F808" s="146"/>
      <c r="G808" s="146"/>
      <c r="H808" s="146"/>
      <c r="I808" s="146"/>
      <c r="J808" s="146"/>
      <c r="K808" s="146"/>
      <c r="L808" s="146"/>
      <c r="M808" s="146"/>
      <c r="N808" s="146"/>
      <c r="O808" s="146"/>
      <c r="P808" s="146"/>
      <c r="Q808" s="146"/>
      <c r="R808" s="146"/>
      <c r="S808" s="146"/>
      <c r="T808" s="146"/>
      <c r="U808" s="146"/>
      <c r="V808" s="146"/>
      <c r="W808" s="146"/>
      <c r="X808" s="146"/>
      <c r="Y808" s="146"/>
      <c r="Z808" s="146"/>
    </row>
    <row r="809" spans="1:26" ht="15.75" customHeight="1" x14ac:dyDescent="0.3">
      <c r="A809" s="146"/>
      <c r="B809" s="146"/>
      <c r="C809" s="146"/>
      <c r="D809" s="146"/>
      <c r="E809" s="146"/>
      <c r="F809" s="146"/>
      <c r="G809" s="146"/>
      <c r="H809" s="146"/>
      <c r="I809" s="146"/>
      <c r="J809" s="146"/>
      <c r="K809" s="146"/>
      <c r="L809" s="146"/>
      <c r="M809" s="146"/>
      <c r="N809" s="146"/>
      <c r="O809" s="146"/>
      <c r="P809" s="146"/>
      <c r="Q809" s="146"/>
      <c r="R809" s="146"/>
      <c r="S809" s="146"/>
      <c r="T809" s="146"/>
      <c r="U809" s="146"/>
      <c r="V809" s="146"/>
      <c r="W809" s="146"/>
      <c r="X809" s="146"/>
      <c r="Y809" s="146"/>
      <c r="Z809" s="146"/>
    </row>
    <row r="810" spans="1:26" ht="15.75" customHeight="1" x14ac:dyDescent="0.3">
      <c r="A810" s="146"/>
      <c r="B810" s="146"/>
      <c r="C810" s="146"/>
      <c r="D810" s="146"/>
      <c r="E810" s="146"/>
      <c r="F810" s="146"/>
      <c r="G810" s="146"/>
      <c r="H810" s="146"/>
      <c r="I810" s="146"/>
      <c r="J810" s="146"/>
      <c r="K810" s="146"/>
      <c r="L810" s="146"/>
      <c r="M810" s="146"/>
      <c r="N810" s="146"/>
      <c r="O810" s="146"/>
      <c r="P810" s="146"/>
      <c r="Q810" s="146"/>
      <c r="R810" s="146"/>
      <c r="S810" s="146"/>
      <c r="T810" s="146"/>
      <c r="U810" s="146"/>
      <c r="V810" s="146"/>
      <c r="W810" s="146"/>
      <c r="X810" s="146"/>
      <c r="Y810" s="146"/>
      <c r="Z810" s="146"/>
    </row>
    <row r="811" spans="1:26" ht="15.75" customHeight="1" x14ac:dyDescent="0.3">
      <c r="A811" s="146"/>
      <c r="B811" s="146"/>
      <c r="C811" s="146"/>
      <c r="D811" s="146"/>
      <c r="E811" s="146"/>
      <c r="F811" s="146"/>
      <c r="G811" s="146"/>
      <c r="H811" s="146"/>
      <c r="I811" s="146"/>
      <c r="J811" s="146"/>
      <c r="K811" s="146"/>
      <c r="L811" s="146"/>
      <c r="M811" s="146"/>
      <c r="N811" s="146"/>
      <c r="O811" s="146"/>
      <c r="P811" s="146"/>
      <c r="Q811" s="146"/>
      <c r="R811" s="146"/>
      <c r="S811" s="146"/>
      <c r="T811" s="146"/>
      <c r="U811" s="146"/>
      <c r="V811" s="146"/>
      <c r="W811" s="146"/>
      <c r="X811" s="146"/>
      <c r="Y811" s="146"/>
      <c r="Z811" s="146"/>
    </row>
    <row r="812" spans="1:26" ht="15.75" customHeight="1" x14ac:dyDescent="0.3">
      <c r="A812" s="146"/>
      <c r="B812" s="146"/>
      <c r="C812" s="146"/>
      <c r="D812" s="146"/>
      <c r="E812" s="146"/>
      <c r="F812" s="146"/>
      <c r="G812" s="146"/>
      <c r="H812" s="146"/>
      <c r="I812" s="146"/>
      <c r="J812" s="146"/>
      <c r="K812" s="146"/>
      <c r="L812" s="146"/>
      <c r="M812" s="146"/>
      <c r="N812" s="146"/>
      <c r="O812" s="146"/>
      <c r="P812" s="146"/>
      <c r="Q812" s="146"/>
      <c r="R812" s="146"/>
      <c r="S812" s="146"/>
      <c r="T812" s="146"/>
      <c r="U812" s="146"/>
      <c r="V812" s="146"/>
      <c r="W812" s="146"/>
      <c r="X812" s="146"/>
      <c r="Y812" s="146"/>
      <c r="Z812" s="146"/>
    </row>
    <row r="813" spans="1:26" ht="15.75" customHeight="1" x14ac:dyDescent="0.3">
      <c r="A813" s="146"/>
      <c r="B813" s="146"/>
      <c r="C813" s="146"/>
      <c r="D813" s="146"/>
      <c r="E813" s="146"/>
      <c r="F813" s="146"/>
      <c r="G813" s="146"/>
      <c r="H813" s="146"/>
      <c r="I813" s="146"/>
      <c r="J813" s="146"/>
      <c r="K813" s="146"/>
      <c r="L813" s="146"/>
      <c r="M813" s="146"/>
      <c r="N813" s="146"/>
      <c r="O813" s="146"/>
      <c r="P813" s="146"/>
      <c r="Q813" s="146"/>
      <c r="R813" s="146"/>
      <c r="S813" s="146"/>
      <c r="T813" s="146"/>
      <c r="U813" s="146"/>
      <c r="V813" s="146"/>
      <c r="W813" s="146"/>
      <c r="X813" s="146"/>
      <c r="Y813" s="146"/>
      <c r="Z813" s="146"/>
    </row>
    <row r="814" spans="1:26" ht="15.75" customHeight="1" x14ac:dyDescent="0.3">
      <c r="A814" s="146"/>
      <c r="B814" s="146"/>
      <c r="C814" s="146"/>
      <c r="D814" s="146"/>
      <c r="E814" s="146"/>
      <c r="F814" s="146"/>
      <c r="G814" s="146"/>
      <c r="H814" s="146"/>
      <c r="I814" s="146"/>
      <c r="J814" s="146"/>
      <c r="K814" s="146"/>
      <c r="L814" s="146"/>
      <c r="M814" s="146"/>
      <c r="N814" s="146"/>
      <c r="O814" s="146"/>
      <c r="P814" s="146"/>
      <c r="Q814" s="146"/>
      <c r="R814" s="146"/>
      <c r="S814" s="146"/>
      <c r="T814" s="146"/>
      <c r="U814" s="146"/>
      <c r="V814" s="146"/>
      <c r="W814" s="146"/>
      <c r="X814" s="146"/>
      <c r="Y814" s="146"/>
      <c r="Z814" s="146"/>
    </row>
    <row r="815" spans="1:26" ht="15.75" customHeight="1" x14ac:dyDescent="0.3">
      <c r="A815" s="146"/>
      <c r="B815" s="146"/>
      <c r="C815" s="146"/>
      <c r="D815" s="146"/>
      <c r="E815" s="146"/>
      <c r="F815" s="146"/>
      <c r="G815" s="146"/>
      <c r="H815" s="146"/>
      <c r="I815" s="146"/>
      <c r="J815" s="146"/>
      <c r="K815" s="146"/>
      <c r="L815" s="146"/>
      <c r="M815" s="146"/>
      <c r="N815" s="146"/>
      <c r="O815" s="146"/>
      <c r="P815" s="146"/>
      <c r="Q815" s="146"/>
      <c r="R815" s="146"/>
      <c r="S815" s="146"/>
      <c r="T815" s="146"/>
      <c r="U815" s="146"/>
      <c r="V815" s="146"/>
      <c r="W815" s="146"/>
      <c r="X815" s="146"/>
      <c r="Y815" s="146"/>
      <c r="Z815" s="146"/>
    </row>
    <row r="816" spans="1:26" ht="15.75" customHeight="1" x14ac:dyDescent="0.3">
      <c r="A816" s="146"/>
      <c r="B816" s="146"/>
      <c r="C816" s="146"/>
      <c r="D816" s="146"/>
      <c r="E816" s="146"/>
      <c r="F816" s="146"/>
      <c r="G816" s="146"/>
      <c r="H816" s="146"/>
      <c r="I816" s="146"/>
      <c r="J816" s="146"/>
      <c r="K816" s="146"/>
      <c r="L816" s="146"/>
      <c r="M816" s="146"/>
      <c r="N816" s="146"/>
      <c r="O816" s="146"/>
      <c r="P816" s="146"/>
      <c r="Q816" s="146"/>
      <c r="R816" s="146"/>
      <c r="S816" s="146"/>
      <c r="T816" s="146"/>
      <c r="U816" s="146"/>
      <c r="V816" s="146"/>
      <c r="W816" s="146"/>
      <c r="X816" s="146"/>
      <c r="Y816" s="146"/>
      <c r="Z816" s="146"/>
    </row>
    <row r="817" spans="1:26" ht="15.75" customHeight="1" x14ac:dyDescent="0.3">
      <c r="A817" s="146"/>
      <c r="B817" s="146"/>
      <c r="C817" s="146"/>
      <c r="D817" s="146"/>
      <c r="E817" s="146"/>
      <c r="F817" s="146"/>
      <c r="G817" s="146"/>
      <c r="H817" s="146"/>
      <c r="I817" s="146"/>
      <c r="J817" s="146"/>
      <c r="K817" s="146"/>
      <c r="L817" s="146"/>
      <c r="M817" s="146"/>
      <c r="N817" s="146"/>
      <c r="O817" s="146"/>
      <c r="P817" s="146"/>
      <c r="Q817" s="146"/>
      <c r="R817" s="146"/>
      <c r="S817" s="146"/>
      <c r="T817" s="146"/>
      <c r="U817" s="146"/>
      <c r="V817" s="146"/>
      <c r="W817" s="146"/>
      <c r="X817" s="146"/>
      <c r="Y817" s="146"/>
      <c r="Z817" s="146"/>
    </row>
    <row r="818" spans="1:26" ht="15.75" customHeight="1" x14ac:dyDescent="0.3">
      <c r="A818" s="146"/>
      <c r="B818" s="146"/>
      <c r="C818" s="146"/>
      <c r="D818" s="146"/>
      <c r="E818" s="146"/>
      <c r="F818" s="146"/>
      <c r="G818" s="146"/>
      <c r="H818" s="146"/>
      <c r="I818" s="146"/>
      <c r="J818" s="146"/>
      <c r="K818" s="146"/>
      <c r="L818" s="146"/>
      <c r="M818" s="146"/>
      <c r="N818" s="146"/>
      <c r="O818" s="146"/>
      <c r="P818" s="146"/>
      <c r="Q818" s="146"/>
      <c r="R818" s="146"/>
      <c r="S818" s="146"/>
      <c r="T818" s="146"/>
      <c r="U818" s="146"/>
      <c r="V818" s="146"/>
      <c r="W818" s="146"/>
      <c r="X818" s="146"/>
      <c r="Y818" s="146"/>
      <c r="Z818" s="146"/>
    </row>
    <row r="819" spans="1:26" ht="15.75" customHeight="1" x14ac:dyDescent="0.3">
      <c r="A819" s="146"/>
      <c r="B819" s="146"/>
      <c r="C819" s="146"/>
      <c r="D819" s="146"/>
      <c r="E819" s="146"/>
      <c r="F819" s="146"/>
      <c r="G819" s="146"/>
      <c r="H819" s="146"/>
      <c r="I819" s="146"/>
      <c r="J819" s="146"/>
      <c r="K819" s="146"/>
      <c r="L819" s="146"/>
      <c r="M819" s="146"/>
      <c r="N819" s="146"/>
      <c r="O819" s="146"/>
      <c r="P819" s="146"/>
      <c r="Q819" s="146"/>
      <c r="R819" s="146"/>
      <c r="S819" s="146"/>
      <c r="T819" s="146"/>
      <c r="U819" s="146"/>
      <c r="V819" s="146"/>
      <c r="W819" s="146"/>
      <c r="X819" s="146"/>
      <c r="Y819" s="146"/>
      <c r="Z819" s="146"/>
    </row>
    <row r="820" spans="1:26" ht="15.75" customHeight="1" x14ac:dyDescent="0.3">
      <c r="A820" s="146"/>
      <c r="B820" s="146"/>
      <c r="C820" s="146"/>
      <c r="D820" s="146"/>
      <c r="E820" s="146"/>
      <c r="F820" s="146"/>
      <c r="G820" s="146"/>
      <c r="H820" s="146"/>
      <c r="I820" s="146"/>
      <c r="J820" s="146"/>
      <c r="K820" s="146"/>
      <c r="L820" s="146"/>
      <c r="M820" s="146"/>
      <c r="N820" s="146"/>
      <c r="O820" s="146"/>
      <c r="P820" s="146"/>
      <c r="Q820" s="146"/>
      <c r="R820" s="146"/>
      <c r="S820" s="146"/>
      <c r="T820" s="146"/>
      <c r="U820" s="146"/>
      <c r="V820" s="146"/>
      <c r="W820" s="146"/>
      <c r="X820" s="146"/>
      <c r="Y820" s="146"/>
      <c r="Z820" s="146"/>
    </row>
    <row r="821" spans="1:26" ht="15.75" customHeight="1" x14ac:dyDescent="0.3">
      <c r="A821" s="146"/>
      <c r="B821" s="146"/>
      <c r="C821" s="146"/>
      <c r="D821" s="146"/>
      <c r="E821" s="146"/>
      <c r="F821" s="146"/>
      <c r="G821" s="146"/>
      <c r="H821" s="146"/>
      <c r="I821" s="146"/>
      <c r="J821" s="146"/>
      <c r="K821" s="146"/>
      <c r="L821" s="146"/>
      <c r="M821" s="146"/>
      <c r="N821" s="146"/>
      <c r="O821" s="146"/>
      <c r="P821" s="146"/>
      <c r="Q821" s="146"/>
      <c r="R821" s="146"/>
      <c r="S821" s="146"/>
      <c r="T821" s="146"/>
      <c r="U821" s="146"/>
      <c r="V821" s="146"/>
      <c r="W821" s="146"/>
      <c r="X821" s="146"/>
      <c r="Y821" s="146"/>
      <c r="Z821" s="146"/>
    </row>
    <row r="822" spans="1:26" ht="15.75" customHeight="1" x14ac:dyDescent="0.3">
      <c r="A822" s="146"/>
      <c r="B822" s="146"/>
      <c r="C822" s="146"/>
      <c r="D822" s="146"/>
      <c r="E822" s="146"/>
      <c r="F822" s="146"/>
      <c r="G822" s="146"/>
      <c r="H822" s="146"/>
      <c r="I822" s="146"/>
      <c r="J822" s="146"/>
      <c r="K822" s="146"/>
      <c r="L822" s="146"/>
      <c r="M822" s="146"/>
      <c r="N822" s="146"/>
      <c r="O822" s="146"/>
      <c r="P822" s="146"/>
      <c r="Q822" s="146"/>
      <c r="R822" s="146"/>
      <c r="S822" s="146"/>
      <c r="T822" s="146"/>
      <c r="U822" s="146"/>
      <c r="V822" s="146"/>
      <c r="W822" s="146"/>
      <c r="X822" s="146"/>
      <c r="Y822" s="146"/>
      <c r="Z822" s="146"/>
    </row>
    <row r="823" spans="1:26" ht="15.75" customHeight="1" x14ac:dyDescent="0.3">
      <c r="A823" s="146"/>
      <c r="B823" s="146"/>
      <c r="C823" s="146"/>
      <c r="D823" s="146"/>
      <c r="E823" s="146"/>
      <c r="F823" s="146"/>
      <c r="G823" s="146"/>
      <c r="H823" s="146"/>
      <c r="I823" s="146"/>
      <c r="J823" s="146"/>
      <c r="K823" s="146"/>
      <c r="L823" s="146"/>
      <c r="M823" s="146"/>
      <c r="N823" s="146"/>
      <c r="O823" s="146"/>
      <c r="P823" s="146"/>
      <c r="Q823" s="146"/>
      <c r="R823" s="146"/>
      <c r="S823" s="146"/>
      <c r="T823" s="146"/>
      <c r="U823" s="146"/>
      <c r="V823" s="146"/>
      <c r="W823" s="146"/>
      <c r="X823" s="146"/>
      <c r="Y823" s="146"/>
      <c r="Z823" s="146"/>
    </row>
    <row r="824" spans="1:26" ht="15.75" customHeight="1" x14ac:dyDescent="0.3">
      <c r="A824" s="146"/>
      <c r="B824" s="146"/>
      <c r="C824" s="146"/>
      <c r="D824" s="146"/>
      <c r="E824" s="146"/>
      <c r="F824" s="146"/>
      <c r="G824" s="146"/>
      <c r="H824" s="146"/>
      <c r="I824" s="146"/>
      <c r="J824" s="146"/>
      <c r="K824" s="146"/>
      <c r="L824" s="146"/>
      <c r="M824" s="146"/>
      <c r="N824" s="146"/>
      <c r="O824" s="146"/>
      <c r="P824" s="146"/>
      <c r="Q824" s="146"/>
      <c r="R824" s="146"/>
      <c r="S824" s="146"/>
      <c r="T824" s="146"/>
      <c r="U824" s="146"/>
      <c r="V824" s="146"/>
      <c r="W824" s="146"/>
      <c r="X824" s="146"/>
      <c r="Y824" s="146"/>
      <c r="Z824" s="146"/>
    </row>
    <row r="825" spans="1:26" ht="15.75" customHeight="1" x14ac:dyDescent="0.3">
      <c r="A825" s="146"/>
      <c r="B825" s="146"/>
      <c r="C825" s="146"/>
      <c r="D825" s="146"/>
      <c r="E825" s="146"/>
      <c r="F825" s="146"/>
      <c r="G825" s="146"/>
      <c r="H825" s="146"/>
      <c r="I825" s="146"/>
      <c r="J825" s="146"/>
      <c r="K825" s="146"/>
      <c r="L825" s="146"/>
      <c r="M825" s="146"/>
      <c r="N825" s="146"/>
      <c r="O825" s="146"/>
      <c r="P825" s="146"/>
      <c r="Q825" s="146"/>
      <c r="R825" s="146"/>
      <c r="S825" s="146"/>
      <c r="T825" s="146"/>
      <c r="U825" s="146"/>
      <c r="V825" s="146"/>
      <c r="W825" s="146"/>
      <c r="X825" s="146"/>
      <c r="Y825" s="146"/>
      <c r="Z825" s="146"/>
    </row>
    <row r="826" spans="1:26" ht="15.75" customHeight="1" x14ac:dyDescent="0.3">
      <c r="A826" s="146"/>
      <c r="B826" s="146"/>
      <c r="C826" s="146"/>
      <c r="D826" s="146"/>
      <c r="E826" s="146"/>
      <c r="F826" s="146"/>
      <c r="G826" s="146"/>
      <c r="H826" s="146"/>
      <c r="I826" s="146"/>
      <c r="J826" s="146"/>
      <c r="K826" s="146"/>
      <c r="L826" s="146"/>
      <c r="M826" s="146"/>
      <c r="N826" s="146"/>
      <c r="O826" s="146"/>
      <c r="P826" s="146"/>
      <c r="Q826" s="146"/>
      <c r="R826" s="146"/>
      <c r="S826" s="146"/>
      <c r="T826" s="146"/>
      <c r="U826" s="146"/>
      <c r="V826" s="146"/>
      <c r="W826" s="146"/>
      <c r="X826" s="146"/>
      <c r="Y826" s="146"/>
      <c r="Z826" s="146"/>
    </row>
    <row r="827" spans="1:26" ht="15.75" customHeight="1" x14ac:dyDescent="0.3">
      <c r="A827" s="146"/>
      <c r="B827" s="146"/>
      <c r="C827" s="146"/>
      <c r="D827" s="146"/>
      <c r="E827" s="146"/>
      <c r="F827" s="146"/>
      <c r="G827" s="146"/>
      <c r="H827" s="146"/>
      <c r="I827" s="146"/>
      <c r="J827" s="146"/>
      <c r="K827" s="146"/>
      <c r="L827" s="146"/>
      <c r="M827" s="146"/>
      <c r="N827" s="146"/>
      <c r="O827" s="146"/>
      <c r="P827" s="146"/>
      <c r="Q827" s="146"/>
      <c r="R827" s="146"/>
      <c r="S827" s="146"/>
      <c r="T827" s="146"/>
      <c r="U827" s="146"/>
      <c r="V827" s="146"/>
      <c r="W827" s="146"/>
      <c r="X827" s="146"/>
      <c r="Y827" s="146"/>
      <c r="Z827" s="146"/>
    </row>
    <row r="828" spans="1:26" ht="15.75" customHeight="1" x14ac:dyDescent="0.3">
      <c r="A828" s="146"/>
      <c r="B828" s="146"/>
      <c r="C828" s="146"/>
      <c r="D828" s="146"/>
      <c r="E828" s="146"/>
      <c r="F828" s="146"/>
      <c r="G828" s="146"/>
      <c r="H828" s="146"/>
      <c r="I828" s="146"/>
      <c r="J828" s="146"/>
      <c r="K828" s="146"/>
      <c r="L828" s="146"/>
      <c r="M828" s="146"/>
      <c r="N828" s="146"/>
      <c r="O828" s="146"/>
      <c r="P828" s="146"/>
      <c r="Q828" s="146"/>
      <c r="R828" s="146"/>
      <c r="S828" s="146"/>
      <c r="T828" s="146"/>
      <c r="U828" s="146"/>
      <c r="V828" s="146"/>
      <c r="W828" s="146"/>
      <c r="X828" s="146"/>
      <c r="Y828" s="146"/>
      <c r="Z828" s="146"/>
    </row>
    <row r="829" spans="1:26" ht="15.75" customHeight="1" x14ac:dyDescent="0.3">
      <c r="A829" s="146"/>
      <c r="B829" s="146"/>
      <c r="C829" s="146"/>
      <c r="D829" s="146"/>
      <c r="E829" s="146"/>
      <c r="F829" s="146"/>
      <c r="G829" s="146"/>
      <c r="H829" s="146"/>
      <c r="I829" s="146"/>
      <c r="J829" s="146"/>
      <c r="K829" s="146"/>
      <c r="L829" s="146"/>
      <c r="M829" s="146"/>
      <c r="N829" s="146"/>
      <c r="O829" s="146"/>
      <c r="P829" s="146"/>
      <c r="Q829" s="146"/>
      <c r="R829" s="146"/>
      <c r="S829" s="146"/>
      <c r="T829" s="146"/>
      <c r="U829" s="146"/>
      <c r="V829" s="146"/>
      <c r="W829" s="146"/>
      <c r="X829" s="146"/>
      <c r="Y829" s="146"/>
      <c r="Z829" s="146"/>
    </row>
    <row r="830" spans="1:26" ht="15.75" customHeight="1" x14ac:dyDescent="0.3">
      <c r="A830" s="146"/>
      <c r="B830" s="146"/>
      <c r="C830" s="146"/>
      <c r="D830" s="146"/>
      <c r="E830" s="146"/>
      <c r="F830" s="146"/>
      <c r="G830" s="146"/>
      <c r="H830" s="146"/>
      <c r="I830" s="146"/>
      <c r="J830" s="146"/>
      <c r="K830" s="146"/>
      <c r="L830" s="146"/>
      <c r="M830" s="146"/>
      <c r="N830" s="146"/>
      <c r="O830" s="146"/>
      <c r="P830" s="146"/>
      <c r="Q830" s="146"/>
      <c r="R830" s="146"/>
      <c r="S830" s="146"/>
      <c r="T830" s="146"/>
      <c r="U830" s="146"/>
      <c r="V830" s="146"/>
      <c r="W830" s="146"/>
      <c r="X830" s="146"/>
      <c r="Y830" s="146"/>
      <c r="Z830" s="146"/>
    </row>
    <row r="831" spans="1:26" ht="15.75" customHeight="1" x14ac:dyDescent="0.3">
      <c r="A831" s="146"/>
      <c r="B831" s="146"/>
      <c r="C831" s="146"/>
      <c r="D831" s="146"/>
      <c r="E831" s="146"/>
      <c r="F831" s="146"/>
      <c r="G831" s="146"/>
      <c r="H831" s="146"/>
      <c r="I831" s="146"/>
      <c r="J831" s="146"/>
      <c r="K831" s="146"/>
      <c r="L831" s="146"/>
      <c r="M831" s="146"/>
      <c r="N831" s="146"/>
      <c r="O831" s="146"/>
      <c r="P831" s="146"/>
      <c r="Q831" s="146"/>
      <c r="R831" s="146"/>
      <c r="S831" s="146"/>
      <c r="T831" s="146"/>
      <c r="U831" s="146"/>
      <c r="V831" s="146"/>
      <c r="W831" s="146"/>
      <c r="X831" s="146"/>
      <c r="Y831" s="146"/>
      <c r="Z831" s="146"/>
    </row>
    <row r="832" spans="1:26" ht="15.75" customHeight="1" x14ac:dyDescent="0.3">
      <c r="A832" s="146"/>
      <c r="B832" s="146"/>
      <c r="C832" s="146"/>
      <c r="D832" s="146"/>
      <c r="E832" s="146"/>
      <c r="F832" s="146"/>
      <c r="G832" s="146"/>
      <c r="H832" s="146"/>
      <c r="I832" s="146"/>
      <c r="J832" s="146"/>
      <c r="K832" s="146"/>
      <c r="L832" s="146"/>
      <c r="M832" s="146"/>
      <c r="N832" s="146"/>
      <c r="O832" s="146"/>
      <c r="P832" s="146"/>
      <c r="Q832" s="146"/>
      <c r="R832" s="146"/>
      <c r="S832" s="146"/>
      <c r="T832" s="146"/>
      <c r="U832" s="146"/>
      <c r="V832" s="146"/>
      <c r="W832" s="146"/>
      <c r="X832" s="146"/>
      <c r="Y832" s="146"/>
      <c r="Z832" s="146"/>
    </row>
    <row r="833" spans="1:26" ht="15.75" customHeight="1" x14ac:dyDescent="0.3">
      <c r="A833" s="146"/>
      <c r="B833" s="146"/>
      <c r="C833" s="146"/>
      <c r="D833" s="146"/>
      <c r="E833" s="146"/>
      <c r="F833" s="146"/>
      <c r="G833" s="146"/>
      <c r="H833" s="146"/>
      <c r="I833" s="146"/>
      <c r="J833" s="146"/>
      <c r="K833" s="146"/>
      <c r="L833" s="146"/>
      <c r="M833" s="146"/>
      <c r="N833" s="146"/>
      <c r="O833" s="146"/>
      <c r="P833" s="146"/>
      <c r="Q833" s="146"/>
      <c r="R833" s="146"/>
      <c r="S833" s="146"/>
      <c r="T833" s="146"/>
      <c r="U833" s="146"/>
      <c r="V833" s="146"/>
      <c r="W833" s="146"/>
      <c r="X833" s="146"/>
      <c r="Y833" s="146"/>
      <c r="Z833" s="146"/>
    </row>
    <row r="834" spans="1:26" ht="15.75" customHeight="1" x14ac:dyDescent="0.3">
      <c r="A834" s="146"/>
      <c r="B834" s="146"/>
      <c r="C834" s="146"/>
      <c r="D834" s="146"/>
      <c r="E834" s="146"/>
      <c r="F834" s="146"/>
      <c r="G834" s="146"/>
      <c r="H834" s="146"/>
      <c r="I834" s="146"/>
      <c r="J834" s="146"/>
      <c r="K834" s="146"/>
      <c r="L834" s="146"/>
      <c r="M834" s="146"/>
      <c r="N834" s="146"/>
      <c r="O834" s="146"/>
      <c r="P834" s="146"/>
      <c r="Q834" s="146"/>
      <c r="R834" s="146"/>
      <c r="S834" s="146"/>
      <c r="T834" s="146"/>
      <c r="U834" s="146"/>
      <c r="V834" s="146"/>
      <c r="W834" s="146"/>
      <c r="X834" s="146"/>
      <c r="Y834" s="146"/>
      <c r="Z834" s="146"/>
    </row>
    <row r="835" spans="1:26" ht="15.75" customHeight="1" x14ac:dyDescent="0.3">
      <c r="A835" s="146"/>
      <c r="B835" s="146"/>
      <c r="C835" s="146"/>
      <c r="D835" s="146"/>
      <c r="E835" s="146"/>
      <c r="F835" s="146"/>
      <c r="G835" s="146"/>
      <c r="H835" s="146"/>
      <c r="I835" s="146"/>
      <c r="J835" s="146"/>
      <c r="K835" s="146"/>
      <c r="L835" s="146"/>
      <c r="M835" s="146"/>
      <c r="N835" s="146"/>
      <c r="O835" s="146"/>
      <c r="P835" s="146"/>
      <c r="Q835" s="146"/>
      <c r="R835" s="146"/>
      <c r="S835" s="146"/>
      <c r="T835" s="146"/>
      <c r="U835" s="146"/>
      <c r="V835" s="146"/>
      <c r="W835" s="146"/>
      <c r="X835" s="146"/>
      <c r="Y835" s="146"/>
      <c r="Z835" s="146"/>
    </row>
    <row r="836" spans="1:26" ht="15.75" customHeight="1" x14ac:dyDescent="0.3">
      <c r="A836" s="146"/>
      <c r="B836" s="146"/>
      <c r="C836" s="146"/>
      <c r="D836" s="146"/>
      <c r="E836" s="146"/>
      <c r="F836" s="146"/>
      <c r="G836" s="146"/>
      <c r="H836" s="146"/>
      <c r="I836" s="146"/>
      <c r="J836" s="146"/>
      <c r="K836" s="146"/>
      <c r="L836" s="146"/>
      <c r="M836" s="146"/>
      <c r="N836" s="146"/>
      <c r="O836" s="146"/>
      <c r="P836" s="146"/>
      <c r="Q836" s="146"/>
      <c r="R836" s="146"/>
      <c r="S836" s="146"/>
      <c r="T836" s="146"/>
      <c r="U836" s="146"/>
      <c r="V836" s="146"/>
      <c r="W836" s="146"/>
      <c r="X836" s="146"/>
      <c r="Y836" s="146"/>
      <c r="Z836" s="146"/>
    </row>
    <row r="837" spans="1:26" ht="15.75" customHeight="1" x14ac:dyDescent="0.3">
      <c r="A837" s="146"/>
      <c r="B837" s="146"/>
      <c r="C837" s="146"/>
      <c r="D837" s="146"/>
      <c r="E837" s="146"/>
      <c r="F837" s="146"/>
      <c r="G837" s="146"/>
      <c r="H837" s="146"/>
      <c r="I837" s="146"/>
      <c r="J837" s="146"/>
      <c r="K837" s="146"/>
      <c r="L837" s="146"/>
      <c r="M837" s="146"/>
      <c r="N837" s="146"/>
      <c r="O837" s="146"/>
      <c r="P837" s="146"/>
      <c r="Q837" s="146"/>
      <c r="R837" s="146"/>
      <c r="S837" s="146"/>
      <c r="T837" s="146"/>
      <c r="U837" s="146"/>
      <c r="V837" s="146"/>
      <c r="W837" s="146"/>
      <c r="X837" s="146"/>
      <c r="Y837" s="146"/>
      <c r="Z837" s="146"/>
    </row>
    <row r="838" spans="1:26" ht="15.75" customHeight="1" x14ac:dyDescent="0.3">
      <c r="A838" s="146"/>
      <c r="B838" s="146"/>
      <c r="C838" s="146"/>
      <c r="D838" s="146"/>
      <c r="E838" s="146"/>
      <c r="F838" s="146"/>
      <c r="G838" s="146"/>
      <c r="H838" s="146"/>
      <c r="I838" s="146"/>
      <c r="J838" s="146"/>
      <c r="K838" s="146"/>
      <c r="L838" s="146"/>
      <c r="M838" s="146"/>
      <c r="N838" s="146"/>
      <c r="O838" s="146"/>
      <c r="P838" s="146"/>
      <c r="Q838" s="146"/>
      <c r="R838" s="146"/>
      <c r="S838" s="146"/>
      <c r="T838" s="146"/>
      <c r="U838" s="146"/>
      <c r="V838" s="146"/>
      <c r="W838" s="146"/>
      <c r="X838" s="146"/>
      <c r="Y838" s="146"/>
      <c r="Z838" s="146"/>
    </row>
    <row r="839" spans="1:26" ht="15.75" customHeight="1" x14ac:dyDescent="0.3">
      <c r="A839" s="146"/>
      <c r="B839" s="146"/>
      <c r="C839" s="146"/>
      <c r="D839" s="146"/>
      <c r="E839" s="146"/>
      <c r="F839" s="146"/>
      <c r="G839" s="146"/>
      <c r="H839" s="146"/>
      <c r="I839" s="146"/>
      <c r="J839" s="146"/>
      <c r="K839" s="146"/>
      <c r="L839" s="146"/>
      <c r="M839" s="146"/>
      <c r="N839" s="146"/>
      <c r="O839" s="146"/>
      <c r="P839" s="146"/>
      <c r="Q839" s="146"/>
      <c r="R839" s="146"/>
      <c r="S839" s="146"/>
      <c r="T839" s="146"/>
      <c r="U839" s="146"/>
      <c r="V839" s="146"/>
      <c r="W839" s="146"/>
      <c r="X839" s="146"/>
      <c r="Y839" s="146"/>
      <c r="Z839" s="146"/>
    </row>
    <row r="840" spans="1:26" ht="15.75" customHeight="1" x14ac:dyDescent="0.3">
      <c r="A840" s="146"/>
      <c r="B840" s="146"/>
      <c r="C840" s="146"/>
      <c r="D840" s="146"/>
      <c r="E840" s="146"/>
      <c r="F840" s="146"/>
      <c r="G840" s="146"/>
      <c r="H840" s="146"/>
      <c r="I840" s="146"/>
      <c r="J840" s="146"/>
      <c r="K840" s="146"/>
      <c r="L840" s="146"/>
      <c r="M840" s="146"/>
      <c r="N840" s="146"/>
      <c r="O840" s="146"/>
      <c r="P840" s="146"/>
      <c r="Q840" s="146"/>
      <c r="R840" s="146"/>
      <c r="S840" s="146"/>
      <c r="T840" s="146"/>
      <c r="U840" s="146"/>
      <c r="V840" s="146"/>
      <c r="W840" s="146"/>
      <c r="X840" s="146"/>
      <c r="Y840" s="146"/>
      <c r="Z840" s="146"/>
    </row>
    <row r="841" spans="1:26" ht="15.75" customHeight="1" x14ac:dyDescent="0.3">
      <c r="A841" s="146"/>
      <c r="B841" s="146"/>
      <c r="C841" s="146"/>
      <c r="D841" s="146"/>
      <c r="E841" s="146"/>
      <c r="F841" s="146"/>
      <c r="G841" s="146"/>
      <c r="H841" s="146"/>
      <c r="I841" s="146"/>
      <c r="J841" s="146"/>
      <c r="K841" s="146"/>
      <c r="L841" s="146"/>
      <c r="M841" s="146"/>
      <c r="N841" s="146"/>
      <c r="O841" s="146"/>
      <c r="P841" s="146"/>
      <c r="Q841" s="146"/>
      <c r="R841" s="146"/>
      <c r="S841" s="146"/>
      <c r="T841" s="146"/>
      <c r="U841" s="146"/>
      <c r="V841" s="146"/>
      <c r="W841" s="146"/>
      <c r="X841" s="146"/>
      <c r="Y841" s="146"/>
      <c r="Z841" s="146"/>
    </row>
    <row r="842" spans="1:26" ht="15.75" customHeight="1" x14ac:dyDescent="0.3">
      <c r="A842" s="146"/>
      <c r="B842" s="146"/>
      <c r="C842" s="146"/>
      <c r="D842" s="146"/>
      <c r="E842" s="146"/>
      <c r="F842" s="146"/>
      <c r="G842" s="146"/>
      <c r="H842" s="146"/>
      <c r="I842" s="146"/>
      <c r="J842" s="146"/>
      <c r="K842" s="146"/>
      <c r="L842" s="146"/>
      <c r="M842" s="146"/>
      <c r="N842" s="146"/>
      <c r="O842" s="146"/>
      <c r="P842" s="146"/>
      <c r="Q842" s="146"/>
      <c r="R842" s="146"/>
      <c r="S842" s="146"/>
      <c r="T842" s="146"/>
      <c r="U842" s="146"/>
      <c r="V842" s="146"/>
      <c r="W842" s="146"/>
      <c r="X842" s="146"/>
      <c r="Y842" s="146"/>
      <c r="Z842" s="146"/>
    </row>
    <row r="843" spans="1:26" ht="15.75" customHeight="1" x14ac:dyDescent="0.3">
      <c r="A843" s="146"/>
      <c r="B843" s="146"/>
      <c r="C843" s="146"/>
      <c r="D843" s="146"/>
      <c r="E843" s="146"/>
      <c r="F843" s="146"/>
      <c r="G843" s="146"/>
      <c r="H843" s="146"/>
      <c r="I843" s="146"/>
      <c r="J843" s="146"/>
      <c r="K843" s="146"/>
      <c r="L843" s="146"/>
      <c r="M843" s="146"/>
      <c r="N843" s="146"/>
      <c r="O843" s="146"/>
      <c r="P843" s="146"/>
      <c r="Q843" s="146"/>
      <c r="R843" s="146"/>
      <c r="S843" s="146"/>
      <c r="T843" s="146"/>
      <c r="U843" s="146"/>
      <c r="V843" s="146"/>
      <c r="W843" s="146"/>
      <c r="X843" s="146"/>
      <c r="Y843" s="146"/>
      <c r="Z843" s="146"/>
    </row>
    <row r="844" spans="1:26" ht="15.75" customHeight="1" x14ac:dyDescent="0.3">
      <c r="A844" s="146"/>
      <c r="B844" s="146"/>
      <c r="C844" s="146"/>
      <c r="D844" s="146"/>
      <c r="E844" s="146"/>
      <c r="F844" s="146"/>
      <c r="G844" s="146"/>
      <c r="H844" s="146"/>
      <c r="I844" s="146"/>
      <c r="J844" s="146"/>
      <c r="K844" s="146"/>
      <c r="L844" s="146"/>
      <c r="M844" s="146"/>
      <c r="N844" s="146"/>
      <c r="O844" s="146"/>
      <c r="P844" s="146"/>
      <c r="Q844" s="146"/>
      <c r="R844" s="146"/>
      <c r="S844" s="146"/>
      <c r="T844" s="146"/>
      <c r="U844" s="146"/>
      <c r="V844" s="146"/>
      <c r="W844" s="146"/>
      <c r="X844" s="146"/>
      <c r="Y844" s="146"/>
      <c r="Z844" s="146"/>
    </row>
    <row r="845" spans="1:26" ht="15.75" customHeight="1" x14ac:dyDescent="0.3">
      <c r="A845" s="146"/>
      <c r="B845" s="146"/>
      <c r="C845" s="146"/>
      <c r="D845" s="146"/>
      <c r="E845" s="146"/>
      <c r="F845" s="146"/>
      <c r="G845" s="146"/>
      <c r="H845" s="146"/>
      <c r="I845" s="146"/>
      <c r="J845" s="146"/>
      <c r="K845" s="146"/>
      <c r="L845" s="146"/>
      <c r="M845" s="146"/>
      <c r="N845" s="146"/>
      <c r="O845" s="146"/>
      <c r="P845" s="146"/>
      <c r="Q845" s="146"/>
      <c r="R845" s="146"/>
      <c r="S845" s="146"/>
      <c r="T845" s="146"/>
      <c r="U845" s="146"/>
      <c r="V845" s="146"/>
      <c r="W845" s="146"/>
      <c r="X845" s="146"/>
      <c r="Y845" s="146"/>
      <c r="Z845" s="146"/>
    </row>
    <row r="846" spans="1:26" ht="15.75" customHeight="1" x14ac:dyDescent="0.3">
      <c r="A846" s="146"/>
      <c r="B846" s="146"/>
      <c r="C846" s="146"/>
      <c r="D846" s="146"/>
      <c r="E846" s="146"/>
      <c r="F846" s="146"/>
      <c r="G846" s="146"/>
      <c r="H846" s="146"/>
      <c r="I846" s="146"/>
      <c r="J846" s="146"/>
      <c r="K846" s="146"/>
      <c r="L846" s="146"/>
      <c r="M846" s="146"/>
      <c r="N846" s="146"/>
      <c r="O846" s="146"/>
      <c r="P846" s="146"/>
      <c r="Q846" s="146"/>
      <c r="R846" s="146"/>
      <c r="S846" s="146"/>
      <c r="T846" s="146"/>
      <c r="U846" s="146"/>
      <c r="V846" s="146"/>
      <c r="W846" s="146"/>
      <c r="X846" s="146"/>
      <c r="Y846" s="146"/>
      <c r="Z846" s="146"/>
    </row>
    <row r="847" spans="1:26" ht="15.75" customHeight="1" x14ac:dyDescent="0.3">
      <c r="A847" s="146"/>
      <c r="B847" s="146"/>
      <c r="C847" s="146"/>
      <c r="D847" s="146"/>
      <c r="E847" s="146"/>
      <c r="F847" s="146"/>
      <c r="G847" s="146"/>
      <c r="H847" s="146"/>
      <c r="I847" s="146"/>
      <c r="J847" s="146"/>
      <c r="K847" s="146"/>
      <c r="L847" s="146"/>
      <c r="M847" s="146"/>
      <c r="N847" s="146"/>
      <c r="O847" s="146"/>
      <c r="P847" s="146"/>
      <c r="Q847" s="146"/>
      <c r="R847" s="146"/>
      <c r="S847" s="146"/>
      <c r="T847" s="146"/>
      <c r="U847" s="146"/>
      <c r="V847" s="146"/>
      <c r="W847" s="146"/>
      <c r="X847" s="146"/>
      <c r="Y847" s="146"/>
      <c r="Z847" s="146"/>
    </row>
    <row r="848" spans="1:26" ht="15.75" customHeight="1" x14ac:dyDescent="0.3">
      <c r="A848" s="146"/>
      <c r="B848" s="146"/>
      <c r="C848" s="146"/>
      <c r="D848" s="146"/>
      <c r="E848" s="146"/>
      <c r="F848" s="146"/>
      <c r="G848" s="146"/>
      <c r="H848" s="146"/>
      <c r="I848" s="146"/>
      <c r="J848" s="146"/>
      <c r="K848" s="146"/>
      <c r="L848" s="146"/>
      <c r="M848" s="146"/>
      <c r="N848" s="146"/>
      <c r="O848" s="146"/>
      <c r="P848" s="146"/>
      <c r="Q848" s="146"/>
      <c r="R848" s="146"/>
      <c r="S848" s="146"/>
      <c r="T848" s="146"/>
      <c r="U848" s="146"/>
      <c r="V848" s="146"/>
      <c r="W848" s="146"/>
      <c r="X848" s="146"/>
      <c r="Y848" s="146"/>
      <c r="Z848" s="146"/>
    </row>
    <row r="849" spans="1:26" ht="15.75" customHeight="1" x14ac:dyDescent="0.3">
      <c r="A849" s="146"/>
      <c r="B849" s="146"/>
      <c r="C849" s="146"/>
      <c r="D849" s="146"/>
      <c r="E849" s="146"/>
      <c r="F849" s="146"/>
      <c r="G849" s="146"/>
      <c r="H849" s="146"/>
      <c r="I849" s="146"/>
      <c r="J849" s="146"/>
      <c r="K849" s="146"/>
      <c r="L849" s="146"/>
      <c r="M849" s="146"/>
      <c r="N849" s="146"/>
      <c r="O849" s="146"/>
      <c r="P849" s="146"/>
      <c r="Q849" s="146"/>
      <c r="R849" s="146"/>
      <c r="S849" s="146"/>
      <c r="T849" s="146"/>
      <c r="U849" s="146"/>
      <c r="V849" s="146"/>
      <c r="W849" s="146"/>
      <c r="X849" s="146"/>
      <c r="Y849" s="146"/>
      <c r="Z849" s="146"/>
    </row>
    <row r="850" spans="1:26" ht="15.75" customHeight="1" x14ac:dyDescent="0.3">
      <c r="A850" s="146"/>
      <c r="B850" s="146"/>
      <c r="C850" s="146"/>
      <c r="D850" s="146"/>
      <c r="E850" s="146"/>
      <c r="F850" s="146"/>
      <c r="G850" s="146"/>
      <c r="H850" s="146"/>
      <c r="I850" s="146"/>
      <c r="J850" s="146"/>
      <c r="K850" s="146"/>
      <c r="L850" s="146"/>
      <c r="M850" s="146"/>
      <c r="N850" s="146"/>
      <c r="O850" s="146"/>
      <c r="P850" s="146"/>
      <c r="Q850" s="146"/>
      <c r="R850" s="146"/>
      <c r="S850" s="146"/>
      <c r="T850" s="146"/>
      <c r="U850" s="146"/>
      <c r="V850" s="146"/>
      <c r="W850" s="146"/>
      <c r="X850" s="146"/>
      <c r="Y850" s="146"/>
      <c r="Z850" s="146"/>
    </row>
    <row r="851" spans="1:26" ht="15.75" customHeight="1" x14ac:dyDescent="0.3">
      <c r="A851" s="146"/>
      <c r="B851" s="146"/>
      <c r="C851" s="146"/>
      <c r="D851" s="146"/>
      <c r="E851" s="146"/>
      <c r="F851" s="146"/>
      <c r="G851" s="146"/>
      <c r="H851" s="146"/>
      <c r="I851" s="146"/>
      <c r="J851" s="146"/>
      <c r="K851" s="146"/>
      <c r="L851" s="146"/>
      <c r="M851" s="146"/>
      <c r="N851" s="146"/>
      <c r="O851" s="146"/>
      <c r="P851" s="146"/>
      <c r="Q851" s="146"/>
      <c r="R851" s="146"/>
      <c r="S851" s="146"/>
      <c r="T851" s="146"/>
      <c r="U851" s="146"/>
      <c r="V851" s="146"/>
      <c r="W851" s="146"/>
      <c r="X851" s="146"/>
      <c r="Y851" s="146"/>
      <c r="Z851" s="146"/>
    </row>
    <row r="852" spans="1:26" ht="15.75" customHeight="1" x14ac:dyDescent="0.3">
      <c r="A852" s="146"/>
      <c r="B852" s="146"/>
      <c r="C852" s="146"/>
      <c r="D852" s="146"/>
      <c r="E852" s="146"/>
      <c r="F852" s="146"/>
      <c r="G852" s="146"/>
      <c r="H852" s="146"/>
      <c r="I852" s="146"/>
      <c r="J852" s="146"/>
      <c r="K852" s="146"/>
      <c r="L852" s="146"/>
      <c r="M852" s="146"/>
      <c r="N852" s="146"/>
      <c r="O852" s="146"/>
      <c r="P852" s="146"/>
      <c r="Q852" s="146"/>
      <c r="R852" s="146"/>
      <c r="S852" s="146"/>
      <c r="T852" s="146"/>
      <c r="U852" s="146"/>
      <c r="V852" s="146"/>
      <c r="W852" s="146"/>
      <c r="X852" s="146"/>
      <c r="Y852" s="146"/>
      <c r="Z852" s="146"/>
    </row>
    <row r="853" spans="1:26" ht="15.75" customHeight="1" x14ac:dyDescent="0.3">
      <c r="A853" s="146"/>
      <c r="B853" s="146"/>
      <c r="C853" s="146"/>
      <c r="D853" s="146"/>
      <c r="E853" s="146"/>
      <c r="F853" s="146"/>
      <c r="G853" s="146"/>
      <c r="H853" s="146"/>
      <c r="I853" s="146"/>
      <c r="J853" s="146"/>
      <c r="K853" s="146"/>
      <c r="L853" s="146"/>
      <c r="M853" s="146"/>
      <c r="N853" s="146"/>
      <c r="O853" s="146"/>
      <c r="P853" s="146"/>
      <c r="Q853" s="146"/>
      <c r="R853" s="146"/>
      <c r="S853" s="146"/>
      <c r="T853" s="146"/>
      <c r="U853" s="146"/>
      <c r="V853" s="146"/>
      <c r="W853" s="146"/>
      <c r="X853" s="146"/>
      <c r="Y853" s="146"/>
      <c r="Z853" s="146"/>
    </row>
    <row r="854" spans="1:26" ht="15.75" customHeight="1" x14ac:dyDescent="0.3">
      <c r="A854" s="146"/>
      <c r="B854" s="146"/>
      <c r="C854" s="146"/>
      <c r="D854" s="146"/>
      <c r="E854" s="146"/>
      <c r="F854" s="146"/>
      <c r="G854" s="146"/>
      <c r="H854" s="146"/>
      <c r="I854" s="146"/>
      <c r="J854" s="146"/>
      <c r="K854" s="146"/>
      <c r="L854" s="146"/>
      <c r="M854" s="146"/>
      <c r="N854" s="146"/>
      <c r="O854" s="146"/>
      <c r="P854" s="146"/>
      <c r="Q854" s="146"/>
      <c r="R854" s="146"/>
      <c r="S854" s="146"/>
      <c r="T854" s="146"/>
      <c r="U854" s="146"/>
      <c r="V854" s="146"/>
      <c r="W854" s="146"/>
      <c r="X854" s="146"/>
      <c r="Y854" s="146"/>
      <c r="Z854" s="146"/>
    </row>
    <row r="855" spans="1:26" ht="15.75" customHeight="1" x14ac:dyDescent="0.3">
      <c r="A855" s="146"/>
      <c r="B855" s="146"/>
      <c r="C855" s="146"/>
      <c r="D855" s="146"/>
      <c r="E855" s="146"/>
      <c r="F855" s="146"/>
      <c r="G855" s="146"/>
      <c r="H855" s="146"/>
      <c r="I855" s="146"/>
      <c r="J855" s="146"/>
      <c r="K855" s="146"/>
      <c r="L855" s="146"/>
      <c r="M855" s="146"/>
      <c r="N855" s="146"/>
      <c r="O855" s="146"/>
      <c r="P855" s="146"/>
      <c r="Q855" s="146"/>
      <c r="R855" s="146"/>
      <c r="S855" s="146"/>
      <c r="T855" s="146"/>
      <c r="U855" s="146"/>
      <c r="V855" s="146"/>
      <c r="W855" s="146"/>
      <c r="X855" s="146"/>
      <c r="Y855" s="146"/>
      <c r="Z855" s="146"/>
    </row>
    <row r="856" spans="1:26" ht="15.75" customHeight="1" x14ac:dyDescent="0.3">
      <c r="A856" s="146"/>
      <c r="B856" s="146"/>
      <c r="C856" s="146"/>
      <c r="D856" s="146"/>
      <c r="E856" s="146"/>
      <c r="F856" s="146"/>
      <c r="G856" s="146"/>
      <c r="H856" s="146"/>
      <c r="I856" s="146"/>
      <c r="J856" s="146"/>
      <c r="K856" s="146"/>
      <c r="L856" s="146"/>
      <c r="M856" s="146"/>
      <c r="N856" s="146"/>
      <c r="O856" s="146"/>
      <c r="P856" s="146"/>
      <c r="Q856" s="146"/>
      <c r="R856" s="146"/>
      <c r="S856" s="146"/>
      <c r="T856" s="146"/>
      <c r="U856" s="146"/>
      <c r="V856" s="146"/>
      <c r="W856" s="146"/>
      <c r="X856" s="146"/>
      <c r="Y856" s="146"/>
      <c r="Z856" s="146"/>
    </row>
    <row r="857" spans="1:26" ht="15.75" customHeight="1" x14ac:dyDescent="0.3">
      <c r="A857" s="146"/>
      <c r="B857" s="146"/>
      <c r="C857" s="146"/>
      <c r="D857" s="146"/>
      <c r="E857" s="146"/>
      <c r="F857" s="146"/>
      <c r="G857" s="146"/>
      <c r="H857" s="146"/>
      <c r="I857" s="146"/>
      <c r="J857" s="146"/>
      <c r="K857" s="146"/>
      <c r="L857" s="146"/>
      <c r="M857" s="146"/>
      <c r="N857" s="146"/>
      <c r="O857" s="146"/>
      <c r="P857" s="146"/>
      <c r="Q857" s="146"/>
      <c r="R857" s="146"/>
      <c r="S857" s="146"/>
      <c r="T857" s="146"/>
      <c r="U857" s="146"/>
      <c r="V857" s="146"/>
      <c r="W857" s="146"/>
      <c r="X857" s="146"/>
      <c r="Y857" s="146"/>
      <c r="Z857" s="146"/>
    </row>
    <row r="858" spans="1:26" ht="15.75" customHeight="1" x14ac:dyDescent="0.3">
      <c r="A858" s="146"/>
      <c r="B858" s="146"/>
      <c r="C858" s="146"/>
      <c r="D858" s="146"/>
      <c r="E858" s="146"/>
      <c r="F858" s="146"/>
      <c r="G858" s="146"/>
      <c r="H858" s="146"/>
      <c r="I858" s="146"/>
      <c r="J858" s="146"/>
      <c r="K858" s="146"/>
      <c r="L858" s="146"/>
      <c r="M858" s="146"/>
      <c r="N858" s="146"/>
      <c r="O858" s="146"/>
      <c r="P858" s="146"/>
      <c r="Q858" s="146"/>
      <c r="R858" s="146"/>
      <c r="S858" s="146"/>
      <c r="T858" s="146"/>
      <c r="U858" s="146"/>
      <c r="V858" s="146"/>
      <c r="W858" s="146"/>
      <c r="X858" s="146"/>
      <c r="Y858" s="146"/>
      <c r="Z858" s="146"/>
    </row>
    <row r="859" spans="1:26" ht="15.75" customHeight="1" x14ac:dyDescent="0.3">
      <c r="A859" s="146"/>
      <c r="B859" s="146"/>
      <c r="C859" s="146"/>
      <c r="D859" s="146"/>
      <c r="E859" s="146"/>
      <c r="F859" s="146"/>
      <c r="G859" s="146"/>
      <c r="H859" s="146"/>
      <c r="I859" s="146"/>
      <c r="J859" s="146"/>
      <c r="K859" s="146"/>
      <c r="L859" s="146"/>
      <c r="M859" s="146"/>
      <c r="N859" s="146"/>
      <c r="O859" s="146"/>
      <c r="P859" s="146"/>
      <c r="Q859" s="146"/>
      <c r="R859" s="146"/>
      <c r="S859" s="146"/>
      <c r="T859" s="146"/>
      <c r="U859" s="146"/>
      <c r="V859" s="146"/>
      <c r="W859" s="146"/>
      <c r="X859" s="146"/>
      <c r="Y859" s="146"/>
      <c r="Z859" s="146"/>
    </row>
    <row r="860" spans="1:26" ht="15.75" customHeight="1" x14ac:dyDescent="0.3">
      <c r="A860" s="146"/>
      <c r="B860" s="146"/>
      <c r="C860" s="146"/>
      <c r="D860" s="146"/>
      <c r="E860" s="146"/>
      <c r="F860" s="146"/>
      <c r="G860" s="146"/>
      <c r="H860" s="146"/>
      <c r="I860" s="146"/>
      <c r="J860" s="146"/>
      <c r="K860" s="146"/>
      <c r="L860" s="146"/>
      <c r="M860" s="146"/>
      <c r="N860" s="146"/>
      <c r="O860" s="146"/>
      <c r="P860" s="146"/>
      <c r="Q860" s="146"/>
      <c r="R860" s="146"/>
      <c r="S860" s="146"/>
      <c r="T860" s="146"/>
      <c r="U860" s="146"/>
      <c r="V860" s="146"/>
      <c r="W860" s="146"/>
      <c r="X860" s="146"/>
      <c r="Y860" s="146"/>
      <c r="Z860" s="146"/>
    </row>
    <row r="861" spans="1:26" ht="15.75" customHeight="1" x14ac:dyDescent="0.3">
      <c r="A861" s="146"/>
      <c r="B861" s="146"/>
      <c r="C861" s="146"/>
      <c r="D861" s="146"/>
      <c r="E861" s="146"/>
      <c r="F861" s="146"/>
      <c r="G861" s="146"/>
      <c r="H861" s="146"/>
      <c r="I861" s="146"/>
      <c r="J861" s="146"/>
      <c r="K861" s="146"/>
      <c r="L861" s="146"/>
      <c r="M861" s="146"/>
      <c r="N861" s="146"/>
      <c r="O861" s="146"/>
      <c r="P861" s="146"/>
      <c r="Q861" s="146"/>
      <c r="R861" s="146"/>
      <c r="S861" s="146"/>
      <c r="T861" s="146"/>
      <c r="U861" s="146"/>
      <c r="V861" s="146"/>
      <c r="W861" s="146"/>
      <c r="X861" s="146"/>
      <c r="Y861" s="146"/>
      <c r="Z861" s="146"/>
    </row>
    <row r="862" spans="1:26" ht="15.75" customHeight="1" x14ac:dyDescent="0.3">
      <c r="A862" s="146"/>
      <c r="B862" s="146"/>
      <c r="C862" s="146"/>
      <c r="D862" s="146"/>
      <c r="E862" s="146"/>
      <c r="F862" s="146"/>
      <c r="G862" s="146"/>
      <c r="H862" s="146"/>
      <c r="I862" s="146"/>
      <c r="J862" s="146"/>
      <c r="K862" s="146"/>
      <c r="L862" s="146"/>
      <c r="M862" s="146"/>
      <c r="N862" s="146"/>
      <c r="O862" s="146"/>
      <c r="P862" s="146"/>
      <c r="Q862" s="146"/>
      <c r="R862" s="146"/>
      <c r="S862" s="146"/>
      <c r="T862" s="146"/>
      <c r="U862" s="146"/>
      <c r="V862" s="146"/>
      <c r="W862" s="146"/>
      <c r="X862" s="146"/>
      <c r="Y862" s="146"/>
      <c r="Z862" s="146"/>
    </row>
    <row r="863" spans="1:26" ht="15.75" customHeight="1" x14ac:dyDescent="0.3">
      <c r="A863" s="146"/>
      <c r="B863" s="146"/>
      <c r="C863" s="146"/>
      <c r="D863" s="146"/>
      <c r="E863" s="146"/>
      <c r="F863" s="146"/>
      <c r="G863" s="146"/>
      <c r="H863" s="146"/>
      <c r="I863" s="146"/>
      <c r="J863" s="146"/>
      <c r="K863" s="146"/>
      <c r="L863" s="146"/>
      <c r="M863" s="146"/>
      <c r="N863" s="146"/>
      <c r="O863" s="146"/>
      <c r="P863" s="146"/>
      <c r="Q863" s="146"/>
      <c r="R863" s="146"/>
      <c r="S863" s="146"/>
      <c r="T863" s="146"/>
      <c r="U863" s="146"/>
      <c r="V863" s="146"/>
      <c r="W863" s="146"/>
      <c r="X863" s="146"/>
      <c r="Y863" s="146"/>
      <c r="Z863" s="146"/>
    </row>
    <row r="864" spans="1:26" ht="15.75" customHeight="1" x14ac:dyDescent="0.3">
      <c r="A864" s="146"/>
      <c r="B864" s="146"/>
      <c r="C864" s="146"/>
      <c r="D864" s="146"/>
      <c r="E864" s="146"/>
      <c r="F864" s="146"/>
      <c r="G864" s="146"/>
      <c r="H864" s="146"/>
      <c r="I864" s="146"/>
      <c r="J864" s="146"/>
      <c r="K864" s="146"/>
      <c r="L864" s="146"/>
      <c r="M864" s="146"/>
      <c r="N864" s="146"/>
      <c r="O864" s="146"/>
      <c r="P864" s="146"/>
      <c r="Q864" s="146"/>
      <c r="R864" s="146"/>
      <c r="S864" s="146"/>
      <c r="T864" s="146"/>
      <c r="U864" s="146"/>
      <c r="V864" s="146"/>
      <c r="W864" s="146"/>
      <c r="X864" s="146"/>
      <c r="Y864" s="146"/>
      <c r="Z864" s="146"/>
    </row>
    <row r="865" spans="1:26" ht="15.75" customHeight="1" x14ac:dyDescent="0.3">
      <c r="A865" s="146"/>
      <c r="B865" s="146"/>
      <c r="C865" s="146"/>
      <c r="D865" s="146"/>
      <c r="E865" s="146"/>
      <c r="F865" s="146"/>
      <c r="G865" s="146"/>
      <c r="H865" s="146"/>
      <c r="I865" s="146"/>
      <c r="J865" s="146"/>
      <c r="K865" s="146"/>
      <c r="L865" s="146"/>
      <c r="M865" s="146"/>
      <c r="N865" s="146"/>
      <c r="O865" s="146"/>
      <c r="P865" s="146"/>
      <c r="Q865" s="146"/>
      <c r="R865" s="146"/>
      <c r="S865" s="146"/>
      <c r="T865" s="146"/>
      <c r="U865" s="146"/>
      <c r="V865" s="146"/>
      <c r="W865" s="146"/>
      <c r="X865" s="146"/>
      <c r="Y865" s="146"/>
      <c r="Z865" s="146"/>
    </row>
    <row r="866" spans="1:26" ht="15.75" customHeight="1" x14ac:dyDescent="0.3">
      <c r="A866" s="146"/>
      <c r="B866" s="146"/>
      <c r="C866" s="146"/>
      <c r="D866" s="146"/>
      <c r="E866" s="146"/>
      <c r="F866" s="146"/>
      <c r="G866" s="146"/>
      <c r="H866" s="146"/>
      <c r="I866" s="146"/>
      <c r="J866" s="146"/>
      <c r="K866" s="146"/>
      <c r="L866" s="146"/>
      <c r="M866" s="146"/>
      <c r="N866" s="146"/>
      <c r="O866" s="146"/>
      <c r="P866" s="146"/>
      <c r="Q866" s="146"/>
      <c r="R866" s="146"/>
      <c r="S866" s="146"/>
      <c r="T866" s="146"/>
      <c r="U866" s="146"/>
      <c r="V866" s="146"/>
      <c r="W866" s="146"/>
      <c r="X866" s="146"/>
      <c r="Y866" s="146"/>
      <c r="Z866" s="146"/>
    </row>
    <row r="867" spans="1:26" ht="15.75" customHeight="1" x14ac:dyDescent="0.3">
      <c r="A867" s="146"/>
      <c r="B867" s="146"/>
      <c r="C867" s="146"/>
      <c r="D867" s="146"/>
      <c r="E867" s="146"/>
      <c r="F867" s="146"/>
      <c r="G867" s="146"/>
      <c r="H867" s="146"/>
      <c r="I867" s="146"/>
      <c r="J867" s="146"/>
      <c r="K867" s="146"/>
      <c r="L867" s="146"/>
      <c r="M867" s="146"/>
      <c r="N867" s="146"/>
      <c r="O867" s="146"/>
      <c r="P867" s="146"/>
      <c r="Q867" s="146"/>
      <c r="R867" s="146"/>
      <c r="S867" s="146"/>
      <c r="T867" s="146"/>
      <c r="U867" s="146"/>
      <c r="V867" s="146"/>
      <c r="W867" s="146"/>
      <c r="X867" s="146"/>
      <c r="Y867" s="146"/>
      <c r="Z867" s="146"/>
    </row>
    <row r="868" spans="1:26" ht="15.75" customHeight="1" x14ac:dyDescent="0.3">
      <c r="A868" s="146"/>
      <c r="B868" s="146"/>
      <c r="C868" s="146"/>
      <c r="D868" s="146"/>
      <c r="E868" s="146"/>
      <c r="F868" s="146"/>
      <c r="G868" s="146"/>
      <c r="H868" s="146"/>
      <c r="I868" s="146"/>
      <c r="J868" s="146"/>
      <c r="K868" s="146"/>
      <c r="L868" s="146"/>
      <c r="M868" s="146"/>
      <c r="N868" s="146"/>
      <c r="O868" s="146"/>
      <c r="P868" s="146"/>
      <c r="Q868" s="146"/>
      <c r="R868" s="146"/>
      <c r="S868" s="146"/>
      <c r="T868" s="146"/>
      <c r="U868" s="146"/>
      <c r="V868" s="146"/>
      <c r="W868" s="146"/>
      <c r="X868" s="146"/>
      <c r="Y868" s="146"/>
      <c r="Z868" s="146"/>
    </row>
    <row r="869" spans="1:26" ht="15.75" customHeight="1" x14ac:dyDescent="0.3">
      <c r="A869" s="146"/>
      <c r="B869" s="146"/>
      <c r="C869" s="146"/>
      <c r="D869" s="146"/>
      <c r="E869" s="146"/>
      <c r="F869" s="146"/>
      <c r="G869" s="146"/>
      <c r="H869" s="146"/>
      <c r="I869" s="146"/>
      <c r="J869" s="146"/>
      <c r="K869" s="146"/>
      <c r="L869" s="146"/>
      <c r="M869" s="146"/>
      <c r="N869" s="146"/>
      <c r="O869" s="146"/>
      <c r="P869" s="146"/>
      <c r="Q869" s="146"/>
      <c r="R869" s="146"/>
      <c r="S869" s="146"/>
      <c r="T869" s="146"/>
      <c r="U869" s="146"/>
      <c r="V869" s="146"/>
      <c r="W869" s="146"/>
      <c r="X869" s="146"/>
      <c r="Y869" s="146"/>
      <c r="Z869" s="146"/>
    </row>
    <row r="870" spans="1:26" ht="15.75" customHeight="1" x14ac:dyDescent="0.3">
      <c r="A870" s="146"/>
      <c r="B870" s="146"/>
      <c r="C870" s="146"/>
      <c r="D870" s="146"/>
      <c r="E870" s="146"/>
      <c r="F870" s="146"/>
      <c r="G870" s="146"/>
      <c r="H870" s="146"/>
      <c r="I870" s="146"/>
      <c r="J870" s="146"/>
      <c r="K870" s="146"/>
      <c r="L870" s="146"/>
      <c r="M870" s="146"/>
      <c r="N870" s="146"/>
      <c r="O870" s="146"/>
      <c r="P870" s="146"/>
      <c r="Q870" s="146"/>
      <c r="R870" s="146"/>
      <c r="S870" s="146"/>
      <c r="T870" s="146"/>
      <c r="U870" s="146"/>
      <c r="V870" s="146"/>
      <c r="W870" s="146"/>
      <c r="X870" s="146"/>
      <c r="Y870" s="146"/>
      <c r="Z870" s="146"/>
    </row>
    <row r="871" spans="1:26" ht="15.75" customHeight="1" x14ac:dyDescent="0.3">
      <c r="A871" s="146"/>
      <c r="B871" s="146"/>
      <c r="C871" s="146"/>
      <c r="D871" s="146"/>
      <c r="E871" s="146"/>
      <c r="F871" s="146"/>
      <c r="G871" s="146"/>
      <c r="H871" s="146"/>
      <c r="I871" s="146"/>
      <c r="J871" s="146"/>
      <c r="K871" s="146"/>
      <c r="L871" s="146"/>
      <c r="M871" s="146"/>
      <c r="N871" s="146"/>
      <c r="O871" s="146"/>
      <c r="P871" s="146"/>
      <c r="Q871" s="146"/>
      <c r="R871" s="146"/>
      <c r="S871" s="146"/>
      <c r="T871" s="146"/>
      <c r="U871" s="146"/>
      <c r="V871" s="146"/>
      <c r="W871" s="146"/>
      <c r="X871" s="146"/>
      <c r="Y871" s="146"/>
      <c r="Z871" s="146"/>
    </row>
    <row r="872" spans="1:26" ht="15.75" customHeight="1" x14ac:dyDescent="0.3">
      <c r="A872" s="146"/>
      <c r="B872" s="146"/>
      <c r="C872" s="146"/>
      <c r="D872" s="146"/>
      <c r="E872" s="146"/>
      <c r="F872" s="146"/>
      <c r="G872" s="146"/>
      <c r="H872" s="146"/>
      <c r="I872" s="146"/>
      <c r="J872" s="146"/>
      <c r="K872" s="146"/>
      <c r="L872" s="146"/>
      <c r="M872" s="146"/>
      <c r="N872" s="146"/>
      <c r="O872" s="146"/>
      <c r="P872" s="146"/>
      <c r="Q872" s="146"/>
      <c r="R872" s="146"/>
      <c r="S872" s="146"/>
      <c r="T872" s="146"/>
      <c r="U872" s="146"/>
      <c r="V872" s="146"/>
      <c r="W872" s="146"/>
      <c r="X872" s="146"/>
      <c r="Y872" s="146"/>
      <c r="Z872" s="146"/>
    </row>
    <row r="873" spans="1:26" ht="15.75" customHeight="1" x14ac:dyDescent="0.3">
      <c r="A873" s="146"/>
      <c r="B873" s="146"/>
      <c r="C873" s="146"/>
      <c r="D873" s="146"/>
      <c r="E873" s="146"/>
      <c r="F873" s="146"/>
      <c r="G873" s="146"/>
      <c r="H873" s="146"/>
      <c r="I873" s="146"/>
      <c r="J873" s="146"/>
      <c r="K873" s="146"/>
      <c r="L873" s="146"/>
      <c r="M873" s="146"/>
      <c r="N873" s="146"/>
      <c r="O873" s="146"/>
      <c r="P873" s="146"/>
      <c r="Q873" s="146"/>
      <c r="R873" s="146"/>
      <c r="S873" s="146"/>
      <c r="T873" s="146"/>
      <c r="U873" s="146"/>
      <c r="V873" s="146"/>
      <c r="W873" s="146"/>
      <c r="X873" s="146"/>
      <c r="Y873" s="146"/>
      <c r="Z873" s="146"/>
    </row>
    <row r="874" spans="1:26" ht="15.75" customHeight="1" x14ac:dyDescent="0.3">
      <c r="A874" s="146"/>
      <c r="B874" s="146"/>
      <c r="C874" s="146"/>
      <c r="D874" s="146"/>
      <c r="E874" s="146"/>
      <c r="F874" s="146"/>
      <c r="G874" s="146"/>
      <c r="H874" s="146"/>
      <c r="I874" s="146"/>
      <c r="J874" s="146"/>
      <c r="K874" s="146"/>
      <c r="L874" s="146"/>
      <c r="M874" s="146"/>
      <c r="N874" s="146"/>
      <c r="O874" s="146"/>
      <c r="P874" s="146"/>
      <c r="Q874" s="146"/>
      <c r="R874" s="146"/>
      <c r="S874" s="146"/>
      <c r="T874" s="146"/>
      <c r="U874" s="146"/>
      <c r="V874" s="146"/>
      <c r="W874" s="146"/>
      <c r="X874" s="146"/>
      <c r="Y874" s="146"/>
      <c r="Z874" s="146"/>
    </row>
    <row r="875" spans="1:26" ht="15.75" customHeight="1" x14ac:dyDescent="0.3">
      <c r="A875" s="146"/>
      <c r="B875" s="146"/>
      <c r="C875" s="146"/>
      <c r="D875" s="146"/>
      <c r="E875" s="146"/>
      <c r="F875" s="146"/>
      <c r="G875" s="146"/>
      <c r="H875" s="146"/>
      <c r="I875" s="146"/>
      <c r="J875" s="146"/>
      <c r="K875" s="146"/>
      <c r="L875" s="146"/>
      <c r="M875" s="146"/>
      <c r="N875" s="146"/>
      <c r="O875" s="146"/>
      <c r="P875" s="146"/>
      <c r="Q875" s="146"/>
      <c r="R875" s="146"/>
      <c r="S875" s="146"/>
      <c r="T875" s="146"/>
      <c r="U875" s="146"/>
      <c r="V875" s="146"/>
      <c r="W875" s="146"/>
      <c r="X875" s="146"/>
      <c r="Y875" s="146"/>
      <c r="Z875" s="146"/>
    </row>
    <row r="876" spans="1:26" ht="15.75" customHeight="1" x14ac:dyDescent="0.3">
      <c r="A876" s="146"/>
      <c r="B876" s="146"/>
      <c r="C876" s="146"/>
      <c r="D876" s="146"/>
      <c r="E876" s="146"/>
      <c r="F876" s="146"/>
      <c r="G876" s="146"/>
      <c r="H876" s="146"/>
      <c r="I876" s="146"/>
      <c r="J876" s="146"/>
      <c r="K876" s="146"/>
      <c r="L876" s="146"/>
      <c r="M876" s="146"/>
      <c r="N876" s="146"/>
      <c r="O876" s="146"/>
      <c r="P876" s="146"/>
      <c r="Q876" s="146"/>
      <c r="R876" s="146"/>
      <c r="S876" s="146"/>
      <c r="T876" s="146"/>
      <c r="U876" s="146"/>
      <c r="V876" s="146"/>
      <c r="W876" s="146"/>
      <c r="X876" s="146"/>
      <c r="Y876" s="146"/>
      <c r="Z876" s="146"/>
    </row>
    <row r="877" spans="1:26" ht="15.75" customHeight="1" x14ac:dyDescent="0.3">
      <c r="A877" s="146"/>
      <c r="B877" s="146"/>
      <c r="C877" s="146"/>
      <c r="D877" s="146"/>
      <c r="E877" s="146"/>
      <c r="F877" s="146"/>
      <c r="G877" s="146"/>
      <c r="H877" s="146"/>
      <c r="I877" s="146"/>
      <c r="J877" s="146"/>
      <c r="K877" s="146"/>
      <c r="L877" s="146"/>
      <c r="M877" s="146"/>
      <c r="N877" s="146"/>
      <c r="O877" s="146"/>
      <c r="P877" s="146"/>
      <c r="Q877" s="146"/>
      <c r="R877" s="146"/>
      <c r="S877" s="146"/>
      <c r="T877" s="146"/>
      <c r="U877" s="146"/>
      <c r="V877" s="146"/>
      <c r="W877" s="146"/>
      <c r="X877" s="146"/>
      <c r="Y877" s="146"/>
      <c r="Z877" s="146"/>
    </row>
    <row r="878" spans="1:26" ht="15.75" customHeight="1" x14ac:dyDescent="0.3">
      <c r="A878" s="146"/>
      <c r="B878" s="146"/>
      <c r="C878" s="146"/>
      <c r="D878" s="146"/>
      <c r="E878" s="146"/>
      <c r="F878" s="146"/>
      <c r="G878" s="146"/>
      <c r="H878" s="146"/>
      <c r="I878" s="146"/>
      <c r="J878" s="146"/>
      <c r="K878" s="146"/>
      <c r="L878" s="146"/>
      <c r="M878" s="146"/>
      <c r="N878" s="146"/>
      <c r="O878" s="146"/>
      <c r="P878" s="146"/>
      <c r="Q878" s="146"/>
      <c r="R878" s="146"/>
      <c r="S878" s="146"/>
      <c r="T878" s="146"/>
      <c r="U878" s="146"/>
      <c r="V878" s="146"/>
      <c r="W878" s="146"/>
      <c r="X878" s="146"/>
      <c r="Y878" s="146"/>
      <c r="Z878" s="146"/>
    </row>
    <row r="879" spans="1:26" ht="15.75" customHeight="1" x14ac:dyDescent="0.3">
      <c r="A879" s="146"/>
      <c r="B879" s="146"/>
      <c r="C879" s="146"/>
      <c r="D879" s="146"/>
      <c r="E879" s="146"/>
      <c r="F879" s="146"/>
      <c r="G879" s="146"/>
      <c r="H879" s="146"/>
      <c r="I879" s="146"/>
      <c r="J879" s="146"/>
      <c r="K879" s="146"/>
      <c r="L879" s="146"/>
      <c r="M879" s="146"/>
      <c r="N879" s="146"/>
      <c r="O879" s="146"/>
      <c r="P879" s="146"/>
      <c r="Q879" s="146"/>
      <c r="R879" s="146"/>
      <c r="S879" s="146"/>
      <c r="T879" s="146"/>
      <c r="U879" s="146"/>
      <c r="V879" s="146"/>
      <c r="W879" s="146"/>
      <c r="X879" s="146"/>
      <c r="Y879" s="146"/>
      <c r="Z879" s="146"/>
    </row>
    <row r="880" spans="1:26" ht="15.75" customHeight="1" x14ac:dyDescent="0.3">
      <c r="A880" s="146"/>
      <c r="B880" s="146"/>
      <c r="C880" s="146"/>
      <c r="D880" s="146"/>
      <c r="E880" s="146"/>
      <c r="F880" s="146"/>
      <c r="G880" s="146"/>
      <c r="H880" s="146"/>
      <c r="I880" s="146"/>
      <c r="J880" s="146"/>
      <c r="K880" s="146"/>
      <c r="L880" s="146"/>
      <c r="M880" s="146"/>
      <c r="N880" s="146"/>
      <c r="O880" s="146"/>
      <c r="P880" s="146"/>
      <c r="Q880" s="146"/>
      <c r="R880" s="146"/>
      <c r="S880" s="146"/>
      <c r="T880" s="146"/>
      <c r="U880" s="146"/>
      <c r="V880" s="146"/>
      <c r="W880" s="146"/>
      <c r="X880" s="146"/>
      <c r="Y880" s="146"/>
      <c r="Z880" s="146"/>
    </row>
    <row r="881" spans="1:26" ht="15.75" customHeight="1" x14ac:dyDescent="0.3">
      <c r="A881" s="146"/>
      <c r="B881" s="146"/>
      <c r="C881" s="146"/>
      <c r="D881" s="146"/>
      <c r="E881" s="146"/>
      <c r="F881" s="146"/>
      <c r="G881" s="146"/>
      <c r="H881" s="146"/>
      <c r="I881" s="146"/>
      <c r="J881" s="146"/>
      <c r="K881" s="146"/>
      <c r="L881" s="146"/>
      <c r="M881" s="146"/>
      <c r="N881" s="146"/>
      <c r="O881" s="146"/>
      <c r="P881" s="146"/>
      <c r="Q881" s="146"/>
      <c r="R881" s="146"/>
      <c r="S881" s="146"/>
      <c r="T881" s="146"/>
      <c r="U881" s="146"/>
      <c r="V881" s="146"/>
      <c r="W881" s="146"/>
      <c r="X881" s="146"/>
      <c r="Y881" s="146"/>
      <c r="Z881" s="146"/>
    </row>
    <row r="882" spans="1:26" ht="15.75" customHeight="1" x14ac:dyDescent="0.3">
      <c r="A882" s="146"/>
      <c r="B882" s="146"/>
      <c r="C882" s="146"/>
      <c r="D882" s="146"/>
      <c r="E882" s="146"/>
      <c r="F882" s="146"/>
      <c r="G882" s="146"/>
      <c r="H882" s="146"/>
      <c r="I882" s="146"/>
      <c r="J882" s="146"/>
      <c r="K882" s="146"/>
      <c r="L882" s="146"/>
      <c r="M882" s="146"/>
      <c r="N882" s="146"/>
      <c r="O882" s="146"/>
      <c r="P882" s="146"/>
      <c r="Q882" s="146"/>
      <c r="R882" s="146"/>
      <c r="S882" s="146"/>
      <c r="T882" s="146"/>
      <c r="U882" s="146"/>
      <c r="V882" s="146"/>
      <c r="W882" s="146"/>
      <c r="X882" s="146"/>
      <c r="Y882" s="146"/>
      <c r="Z882" s="146"/>
    </row>
    <row r="883" spans="1:26" ht="15.75" customHeight="1" x14ac:dyDescent="0.3">
      <c r="A883" s="146"/>
      <c r="B883" s="146"/>
      <c r="C883" s="146"/>
      <c r="D883" s="146"/>
      <c r="E883" s="146"/>
      <c r="F883" s="146"/>
      <c r="G883" s="146"/>
      <c r="H883" s="146"/>
      <c r="I883" s="146"/>
      <c r="J883" s="146"/>
      <c r="K883" s="146"/>
      <c r="L883" s="146"/>
      <c r="M883" s="146"/>
      <c r="N883" s="146"/>
      <c r="O883" s="146"/>
      <c r="P883" s="146"/>
      <c r="Q883" s="146"/>
      <c r="R883" s="146"/>
      <c r="S883" s="146"/>
      <c r="T883" s="146"/>
      <c r="U883" s="146"/>
      <c r="V883" s="146"/>
      <c r="W883" s="146"/>
      <c r="X883" s="146"/>
      <c r="Y883" s="146"/>
      <c r="Z883" s="146"/>
    </row>
    <row r="884" spans="1:26" ht="15.75" customHeight="1" x14ac:dyDescent="0.3">
      <c r="A884" s="146"/>
      <c r="B884" s="146"/>
      <c r="C884" s="146"/>
      <c r="D884" s="146"/>
      <c r="E884" s="146"/>
      <c r="F884" s="146"/>
      <c r="G884" s="146"/>
      <c r="H884" s="146"/>
      <c r="I884" s="146"/>
      <c r="J884" s="146"/>
      <c r="K884" s="146"/>
      <c r="L884" s="146"/>
      <c r="M884" s="146"/>
      <c r="N884" s="146"/>
      <c r="O884" s="146"/>
      <c r="P884" s="146"/>
      <c r="Q884" s="146"/>
      <c r="R884" s="146"/>
      <c r="S884" s="146"/>
      <c r="T884" s="146"/>
      <c r="U884" s="146"/>
      <c r="V884" s="146"/>
      <c r="W884" s="146"/>
      <c r="X884" s="146"/>
      <c r="Y884" s="146"/>
      <c r="Z884" s="146"/>
    </row>
    <row r="885" spans="1:26" ht="15.75" customHeight="1" x14ac:dyDescent="0.3">
      <c r="A885" s="146"/>
      <c r="B885" s="146"/>
      <c r="C885" s="146"/>
      <c r="D885" s="146"/>
      <c r="E885" s="146"/>
      <c r="F885" s="146"/>
      <c r="G885" s="146"/>
      <c r="H885" s="146"/>
      <c r="I885" s="146"/>
      <c r="J885" s="146"/>
      <c r="K885" s="146"/>
      <c r="L885" s="146"/>
      <c r="M885" s="146"/>
      <c r="N885" s="146"/>
      <c r="O885" s="146"/>
      <c r="P885" s="146"/>
      <c r="Q885" s="146"/>
      <c r="R885" s="146"/>
      <c r="S885" s="146"/>
      <c r="T885" s="146"/>
      <c r="U885" s="146"/>
      <c r="V885" s="146"/>
      <c r="W885" s="146"/>
      <c r="X885" s="146"/>
      <c r="Y885" s="146"/>
      <c r="Z885" s="146"/>
    </row>
    <row r="886" spans="1:26" ht="15.75" customHeight="1" x14ac:dyDescent="0.3">
      <c r="A886" s="146"/>
      <c r="B886" s="146"/>
      <c r="C886" s="146"/>
      <c r="D886" s="146"/>
      <c r="E886" s="146"/>
      <c r="F886" s="146"/>
      <c r="G886" s="146"/>
      <c r="H886" s="146"/>
      <c r="I886" s="146"/>
      <c r="J886" s="146"/>
      <c r="K886" s="146"/>
      <c r="L886" s="146"/>
      <c r="M886" s="146"/>
      <c r="N886" s="146"/>
      <c r="O886" s="146"/>
      <c r="P886" s="146"/>
      <c r="Q886" s="146"/>
      <c r="R886" s="146"/>
      <c r="S886" s="146"/>
      <c r="T886" s="146"/>
      <c r="U886" s="146"/>
      <c r="V886" s="146"/>
      <c r="W886" s="146"/>
      <c r="X886" s="146"/>
      <c r="Y886" s="146"/>
      <c r="Z886" s="146"/>
    </row>
    <row r="887" spans="1:26" ht="15.75" customHeight="1" x14ac:dyDescent="0.3">
      <c r="A887" s="146"/>
      <c r="B887" s="146"/>
      <c r="C887" s="146"/>
      <c r="D887" s="146"/>
      <c r="E887" s="146"/>
      <c r="F887" s="146"/>
      <c r="G887" s="146"/>
      <c r="H887" s="146"/>
      <c r="I887" s="146"/>
      <c r="J887" s="146"/>
      <c r="K887" s="146"/>
      <c r="L887" s="146"/>
      <c r="M887" s="146"/>
      <c r="N887" s="146"/>
      <c r="O887" s="146"/>
      <c r="P887" s="146"/>
      <c r="Q887" s="146"/>
      <c r="R887" s="146"/>
      <c r="S887" s="146"/>
      <c r="T887" s="146"/>
      <c r="U887" s="146"/>
      <c r="V887" s="146"/>
      <c r="W887" s="146"/>
      <c r="X887" s="146"/>
      <c r="Y887" s="146"/>
      <c r="Z887" s="146"/>
    </row>
    <row r="888" spans="1:26" ht="15.75" customHeight="1" x14ac:dyDescent="0.3">
      <c r="A888" s="146"/>
      <c r="B888" s="146"/>
      <c r="C888" s="146"/>
      <c r="D888" s="146"/>
      <c r="E888" s="146"/>
      <c r="F888" s="146"/>
      <c r="G888" s="146"/>
      <c r="H888" s="146"/>
      <c r="I888" s="146"/>
      <c r="J888" s="146"/>
      <c r="K888" s="146"/>
      <c r="L888" s="146"/>
      <c r="M888" s="146"/>
      <c r="N888" s="146"/>
      <c r="O888" s="146"/>
      <c r="P888" s="146"/>
      <c r="Q888" s="146"/>
      <c r="R888" s="146"/>
      <c r="S888" s="146"/>
      <c r="T888" s="146"/>
      <c r="U888" s="146"/>
      <c r="V888" s="146"/>
      <c r="W888" s="146"/>
      <c r="X888" s="146"/>
      <c r="Y888" s="146"/>
      <c r="Z888" s="146"/>
    </row>
    <row r="889" spans="1:26" ht="15.75" customHeight="1" x14ac:dyDescent="0.3">
      <c r="A889" s="146"/>
      <c r="B889" s="146"/>
      <c r="C889" s="146"/>
      <c r="D889" s="146"/>
      <c r="E889" s="146"/>
      <c r="F889" s="146"/>
      <c r="G889" s="146"/>
      <c r="H889" s="146"/>
      <c r="I889" s="146"/>
      <c r="J889" s="146"/>
      <c r="K889" s="146"/>
      <c r="L889" s="146"/>
      <c r="M889" s="146"/>
      <c r="N889" s="146"/>
      <c r="O889" s="146"/>
      <c r="P889" s="146"/>
      <c r="Q889" s="146"/>
      <c r="R889" s="146"/>
      <c r="S889" s="146"/>
      <c r="T889" s="146"/>
      <c r="U889" s="146"/>
      <c r="V889" s="146"/>
      <c r="W889" s="146"/>
      <c r="X889" s="146"/>
      <c r="Y889" s="146"/>
      <c r="Z889" s="146"/>
    </row>
    <row r="890" spans="1:26" ht="15.75" customHeight="1" x14ac:dyDescent="0.3">
      <c r="A890" s="146"/>
      <c r="B890" s="146"/>
      <c r="C890" s="146"/>
      <c r="D890" s="146"/>
      <c r="E890" s="146"/>
      <c r="F890" s="146"/>
      <c r="G890" s="146"/>
      <c r="H890" s="146"/>
      <c r="I890" s="146"/>
      <c r="J890" s="146"/>
      <c r="K890" s="146"/>
      <c r="L890" s="146"/>
      <c r="M890" s="146"/>
      <c r="N890" s="146"/>
      <c r="O890" s="146"/>
      <c r="P890" s="146"/>
      <c r="Q890" s="146"/>
      <c r="R890" s="146"/>
      <c r="S890" s="146"/>
      <c r="T890" s="146"/>
      <c r="U890" s="146"/>
      <c r="V890" s="146"/>
      <c r="W890" s="146"/>
      <c r="X890" s="146"/>
      <c r="Y890" s="146"/>
      <c r="Z890" s="146"/>
    </row>
    <row r="891" spans="1:26" ht="15.75" customHeight="1" x14ac:dyDescent="0.3">
      <c r="A891" s="146"/>
      <c r="B891" s="146"/>
      <c r="C891" s="146"/>
      <c r="D891" s="146"/>
      <c r="E891" s="146"/>
      <c r="F891" s="146"/>
      <c r="G891" s="146"/>
      <c r="H891" s="146"/>
      <c r="I891" s="146"/>
      <c r="J891" s="146"/>
      <c r="K891" s="146"/>
      <c r="L891" s="146"/>
      <c r="M891" s="146"/>
      <c r="N891" s="146"/>
      <c r="O891" s="146"/>
      <c r="P891" s="146"/>
      <c r="Q891" s="146"/>
      <c r="R891" s="146"/>
      <c r="S891" s="146"/>
      <c r="T891" s="146"/>
      <c r="U891" s="146"/>
      <c r="V891" s="146"/>
      <c r="W891" s="146"/>
      <c r="X891" s="146"/>
      <c r="Y891" s="146"/>
      <c r="Z891" s="146"/>
    </row>
    <row r="892" spans="1:26" ht="15.75" customHeight="1" x14ac:dyDescent="0.3">
      <c r="A892" s="146"/>
      <c r="B892" s="146"/>
      <c r="C892" s="146"/>
      <c r="D892" s="146"/>
      <c r="E892" s="146"/>
      <c r="F892" s="146"/>
      <c r="G892" s="146"/>
      <c r="H892" s="146"/>
      <c r="I892" s="146"/>
      <c r="J892" s="146"/>
      <c r="K892" s="146"/>
      <c r="L892" s="146"/>
      <c r="M892" s="146"/>
      <c r="N892" s="146"/>
      <c r="O892" s="146"/>
      <c r="P892" s="146"/>
      <c r="Q892" s="146"/>
      <c r="R892" s="146"/>
      <c r="S892" s="146"/>
      <c r="T892" s="146"/>
      <c r="U892" s="146"/>
      <c r="V892" s="146"/>
      <c r="W892" s="146"/>
      <c r="X892" s="146"/>
      <c r="Y892" s="146"/>
      <c r="Z892" s="146"/>
    </row>
    <row r="893" spans="1:26" ht="15.75" customHeight="1" x14ac:dyDescent="0.3">
      <c r="A893" s="146"/>
      <c r="B893" s="146"/>
      <c r="C893" s="146"/>
      <c r="D893" s="146"/>
      <c r="E893" s="146"/>
      <c r="F893" s="146"/>
      <c r="G893" s="146"/>
      <c r="H893" s="146"/>
      <c r="I893" s="146"/>
      <c r="J893" s="146"/>
      <c r="K893" s="146"/>
      <c r="L893" s="146"/>
      <c r="M893" s="146"/>
      <c r="N893" s="146"/>
      <c r="O893" s="146"/>
      <c r="P893" s="146"/>
      <c r="Q893" s="146"/>
      <c r="R893" s="146"/>
      <c r="S893" s="146"/>
      <c r="T893" s="146"/>
      <c r="U893" s="146"/>
      <c r="V893" s="146"/>
      <c r="W893" s="146"/>
      <c r="X893" s="146"/>
      <c r="Y893" s="146"/>
      <c r="Z893" s="146"/>
    </row>
    <row r="894" spans="1:26" ht="15.75" customHeight="1" x14ac:dyDescent="0.3">
      <c r="A894" s="146"/>
      <c r="B894" s="146"/>
      <c r="C894" s="146"/>
      <c r="D894" s="146"/>
      <c r="E894" s="146"/>
      <c r="F894" s="146"/>
      <c r="G894" s="146"/>
      <c r="H894" s="146"/>
      <c r="I894" s="146"/>
      <c r="J894" s="146"/>
      <c r="K894" s="146"/>
      <c r="L894" s="146"/>
      <c r="M894" s="146"/>
      <c r="N894" s="146"/>
      <c r="O894" s="146"/>
      <c r="P894" s="146"/>
      <c r="Q894" s="146"/>
      <c r="R894" s="146"/>
      <c r="S894" s="146"/>
      <c r="T894" s="146"/>
      <c r="U894" s="146"/>
      <c r="V894" s="146"/>
      <c r="W894" s="146"/>
      <c r="X894" s="146"/>
      <c r="Y894" s="146"/>
      <c r="Z894" s="146"/>
    </row>
    <row r="895" spans="1:26" ht="15.75" customHeight="1" x14ac:dyDescent="0.3">
      <c r="A895" s="146"/>
      <c r="B895" s="146"/>
      <c r="C895" s="146"/>
      <c r="D895" s="146"/>
      <c r="E895" s="146"/>
      <c r="F895" s="146"/>
      <c r="G895" s="146"/>
      <c r="H895" s="146"/>
      <c r="I895" s="146"/>
      <c r="J895" s="146"/>
      <c r="K895" s="146"/>
      <c r="L895" s="146"/>
      <c r="M895" s="146"/>
      <c r="N895" s="146"/>
      <c r="O895" s="146"/>
      <c r="P895" s="146"/>
      <c r="Q895" s="146"/>
      <c r="R895" s="146"/>
      <c r="S895" s="146"/>
      <c r="T895" s="146"/>
      <c r="U895" s="146"/>
      <c r="V895" s="146"/>
      <c r="W895" s="146"/>
      <c r="X895" s="146"/>
      <c r="Y895" s="146"/>
      <c r="Z895" s="146"/>
    </row>
    <row r="896" spans="1:26" ht="15.75" customHeight="1" x14ac:dyDescent="0.3">
      <c r="A896" s="146"/>
      <c r="B896" s="146"/>
      <c r="C896" s="146"/>
      <c r="D896" s="146"/>
      <c r="E896" s="146"/>
      <c r="F896" s="146"/>
      <c r="G896" s="146"/>
      <c r="H896" s="146"/>
      <c r="I896" s="146"/>
      <c r="J896" s="146"/>
      <c r="K896" s="146"/>
      <c r="L896" s="146"/>
      <c r="M896" s="146"/>
      <c r="N896" s="146"/>
      <c r="O896" s="146"/>
      <c r="P896" s="146"/>
      <c r="Q896" s="146"/>
      <c r="R896" s="146"/>
      <c r="S896" s="146"/>
      <c r="T896" s="146"/>
      <c r="U896" s="146"/>
      <c r="V896" s="146"/>
      <c r="W896" s="146"/>
      <c r="X896" s="146"/>
      <c r="Y896" s="146"/>
      <c r="Z896" s="146"/>
    </row>
    <row r="897" spans="1:26" ht="15.75" customHeight="1" x14ac:dyDescent="0.3">
      <c r="A897" s="146"/>
      <c r="B897" s="146"/>
      <c r="C897" s="146"/>
      <c r="D897" s="146"/>
      <c r="E897" s="146"/>
      <c r="F897" s="146"/>
      <c r="G897" s="146"/>
      <c r="H897" s="146"/>
      <c r="I897" s="146"/>
      <c r="J897" s="146"/>
      <c r="K897" s="146"/>
      <c r="L897" s="146"/>
      <c r="M897" s="146"/>
      <c r="N897" s="146"/>
      <c r="O897" s="146"/>
      <c r="P897" s="146"/>
      <c r="Q897" s="146"/>
      <c r="R897" s="146"/>
      <c r="S897" s="146"/>
      <c r="T897" s="146"/>
      <c r="U897" s="146"/>
      <c r="V897" s="146"/>
      <c r="W897" s="146"/>
      <c r="X897" s="146"/>
      <c r="Y897" s="146"/>
      <c r="Z897" s="146"/>
    </row>
    <row r="898" spans="1:26" ht="15.75" customHeight="1" x14ac:dyDescent="0.3">
      <c r="A898" s="146"/>
      <c r="B898" s="146"/>
      <c r="C898" s="146"/>
      <c r="D898" s="146"/>
      <c r="E898" s="146"/>
      <c r="F898" s="146"/>
      <c r="G898" s="146"/>
      <c r="H898" s="146"/>
      <c r="I898" s="146"/>
      <c r="J898" s="146"/>
      <c r="K898" s="146"/>
      <c r="L898" s="146"/>
      <c r="M898" s="146"/>
      <c r="N898" s="146"/>
      <c r="O898" s="146"/>
      <c r="P898" s="146"/>
      <c r="Q898" s="146"/>
      <c r="R898" s="146"/>
      <c r="S898" s="146"/>
      <c r="T898" s="146"/>
      <c r="U898" s="146"/>
      <c r="V898" s="146"/>
      <c r="W898" s="146"/>
      <c r="X898" s="146"/>
      <c r="Y898" s="146"/>
      <c r="Z898" s="146"/>
    </row>
    <row r="899" spans="1:26" ht="15.75" customHeight="1" x14ac:dyDescent="0.3">
      <c r="A899" s="146"/>
      <c r="B899" s="146"/>
      <c r="C899" s="146"/>
      <c r="D899" s="146"/>
      <c r="E899" s="146"/>
      <c r="F899" s="146"/>
      <c r="G899" s="146"/>
      <c r="H899" s="146"/>
      <c r="I899" s="146"/>
      <c r="J899" s="146"/>
      <c r="K899" s="146"/>
      <c r="L899" s="146"/>
      <c r="M899" s="146"/>
      <c r="N899" s="146"/>
      <c r="O899" s="146"/>
      <c r="P899" s="146"/>
      <c r="Q899" s="146"/>
      <c r="R899" s="146"/>
      <c r="S899" s="146"/>
      <c r="T899" s="146"/>
      <c r="U899" s="146"/>
      <c r="V899" s="146"/>
      <c r="W899" s="146"/>
      <c r="X899" s="146"/>
      <c r="Y899" s="146"/>
      <c r="Z899" s="146"/>
    </row>
    <row r="900" spans="1:26" ht="15.75" customHeight="1" x14ac:dyDescent="0.3">
      <c r="A900" s="146"/>
      <c r="B900" s="146"/>
      <c r="C900" s="146"/>
      <c r="D900" s="146"/>
      <c r="E900" s="146"/>
      <c r="F900" s="146"/>
      <c r="G900" s="146"/>
      <c r="H900" s="146"/>
      <c r="I900" s="146"/>
      <c r="J900" s="146"/>
      <c r="K900" s="146"/>
      <c r="L900" s="146"/>
      <c r="M900" s="146"/>
      <c r="N900" s="146"/>
      <c r="O900" s="146"/>
      <c r="P900" s="146"/>
      <c r="Q900" s="146"/>
      <c r="R900" s="146"/>
      <c r="S900" s="146"/>
      <c r="T900" s="146"/>
      <c r="U900" s="146"/>
      <c r="V900" s="146"/>
      <c r="W900" s="146"/>
      <c r="X900" s="146"/>
      <c r="Y900" s="146"/>
      <c r="Z900" s="146"/>
    </row>
    <row r="901" spans="1:26" ht="15.75" customHeight="1" x14ac:dyDescent="0.3">
      <c r="A901" s="146"/>
      <c r="B901" s="146"/>
      <c r="C901" s="146"/>
      <c r="D901" s="146"/>
      <c r="E901" s="146"/>
      <c r="F901" s="146"/>
      <c r="G901" s="146"/>
      <c r="H901" s="146"/>
      <c r="I901" s="146"/>
      <c r="J901" s="146"/>
      <c r="K901" s="146"/>
      <c r="L901" s="146"/>
      <c r="M901" s="146"/>
      <c r="N901" s="146"/>
      <c r="O901" s="146"/>
      <c r="P901" s="146"/>
      <c r="Q901" s="146"/>
      <c r="R901" s="146"/>
      <c r="S901" s="146"/>
      <c r="T901" s="146"/>
      <c r="U901" s="146"/>
      <c r="V901" s="146"/>
      <c r="W901" s="146"/>
      <c r="X901" s="146"/>
      <c r="Y901" s="146"/>
      <c r="Z901" s="146"/>
    </row>
    <row r="902" spans="1:26" ht="15.75" customHeight="1" x14ac:dyDescent="0.3">
      <c r="A902" s="146"/>
      <c r="B902" s="146"/>
      <c r="C902" s="146"/>
      <c r="D902" s="146"/>
      <c r="E902" s="146"/>
      <c r="F902" s="146"/>
      <c r="G902" s="146"/>
      <c r="H902" s="146"/>
      <c r="I902" s="146"/>
      <c r="J902" s="146"/>
      <c r="K902" s="146"/>
      <c r="L902" s="146"/>
      <c r="M902" s="146"/>
      <c r="N902" s="146"/>
      <c r="O902" s="146"/>
      <c r="P902" s="146"/>
      <c r="Q902" s="146"/>
      <c r="R902" s="146"/>
      <c r="S902" s="146"/>
      <c r="T902" s="146"/>
      <c r="U902" s="146"/>
      <c r="V902" s="146"/>
      <c r="W902" s="146"/>
      <c r="X902" s="146"/>
      <c r="Y902" s="146"/>
      <c r="Z902" s="146"/>
    </row>
    <row r="903" spans="1:26" ht="15.75" customHeight="1" x14ac:dyDescent="0.3">
      <c r="A903" s="146"/>
      <c r="B903" s="146"/>
      <c r="C903" s="146"/>
      <c r="D903" s="146"/>
      <c r="E903" s="146"/>
      <c r="F903" s="146"/>
      <c r="G903" s="146"/>
      <c r="H903" s="146"/>
      <c r="I903" s="146"/>
      <c r="J903" s="146"/>
      <c r="K903" s="146"/>
      <c r="L903" s="146"/>
      <c r="M903" s="146"/>
      <c r="N903" s="146"/>
      <c r="O903" s="146"/>
      <c r="P903" s="146"/>
      <c r="Q903" s="146"/>
      <c r="R903" s="146"/>
      <c r="S903" s="146"/>
      <c r="T903" s="146"/>
      <c r="U903" s="146"/>
      <c r="V903" s="146"/>
      <c r="W903" s="146"/>
      <c r="X903" s="146"/>
      <c r="Y903" s="146"/>
      <c r="Z903" s="146"/>
    </row>
    <row r="904" spans="1:26" ht="15.75" customHeight="1" x14ac:dyDescent="0.3">
      <c r="A904" s="146"/>
      <c r="B904" s="146"/>
      <c r="C904" s="146"/>
      <c r="D904" s="146"/>
      <c r="E904" s="146"/>
      <c r="F904" s="146"/>
      <c r="G904" s="146"/>
      <c r="H904" s="146"/>
      <c r="I904" s="146"/>
      <c r="J904" s="146"/>
      <c r="K904" s="146"/>
      <c r="L904" s="146"/>
      <c r="M904" s="146"/>
      <c r="N904" s="146"/>
      <c r="O904" s="146"/>
      <c r="P904" s="146"/>
      <c r="Q904" s="146"/>
      <c r="R904" s="146"/>
      <c r="S904" s="146"/>
      <c r="T904" s="146"/>
      <c r="U904" s="146"/>
      <c r="V904" s="146"/>
      <c r="W904" s="146"/>
      <c r="X904" s="146"/>
      <c r="Y904" s="146"/>
      <c r="Z904" s="146"/>
    </row>
    <row r="905" spans="1:26" ht="15.75" customHeight="1" x14ac:dyDescent="0.3">
      <c r="A905" s="146"/>
      <c r="B905" s="146"/>
      <c r="C905" s="146"/>
      <c r="D905" s="146"/>
      <c r="E905" s="146"/>
      <c r="F905" s="146"/>
      <c r="G905" s="146"/>
      <c r="H905" s="146"/>
      <c r="I905" s="146"/>
      <c r="J905" s="146"/>
      <c r="K905" s="146"/>
      <c r="L905" s="146"/>
      <c r="M905" s="146"/>
      <c r="N905" s="146"/>
      <c r="O905" s="146"/>
      <c r="P905" s="146"/>
      <c r="Q905" s="146"/>
      <c r="R905" s="146"/>
      <c r="S905" s="146"/>
      <c r="T905" s="146"/>
      <c r="U905" s="146"/>
      <c r="V905" s="146"/>
      <c r="W905" s="146"/>
      <c r="X905" s="146"/>
      <c r="Y905" s="146"/>
      <c r="Z905" s="146"/>
    </row>
    <row r="906" spans="1:26" ht="15.75" customHeight="1" x14ac:dyDescent="0.3">
      <c r="A906" s="146"/>
      <c r="B906" s="146"/>
      <c r="C906" s="146"/>
      <c r="D906" s="146"/>
      <c r="E906" s="146"/>
      <c r="F906" s="146"/>
      <c r="G906" s="146"/>
      <c r="H906" s="146"/>
      <c r="I906" s="146"/>
      <c r="J906" s="146"/>
      <c r="K906" s="146"/>
      <c r="L906" s="146"/>
      <c r="M906" s="146"/>
      <c r="N906" s="146"/>
      <c r="O906" s="146"/>
      <c r="P906" s="146"/>
      <c r="Q906" s="146"/>
      <c r="R906" s="146"/>
      <c r="S906" s="146"/>
      <c r="T906" s="146"/>
      <c r="U906" s="146"/>
      <c r="V906" s="146"/>
      <c r="W906" s="146"/>
      <c r="X906" s="146"/>
      <c r="Y906" s="146"/>
      <c r="Z906" s="146"/>
    </row>
    <row r="907" spans="1:26" ht="15.75" customHeight="1" x14ac:dyDescent="0.3">
      <c r="A907" s="146"/>
      <c r="B907" s="146"/>
      <c r="C907" s="146"/>
      <c r="D907" s="146"/>
      <c r="E907" s="146"/>
      <c r="F907" s="146"/>
      <c r="G907" s="146"/>
      <c r="H907" s="146"/>
      <c r="I907" s="146"/>
      <c r="J907" s="146"/>
      <c r="K907" s="146"/>
      <c r="L907" s="146"/>
      <c r="M907" s="146"/>
      <c r="N907" s="146"/>
      <c r="O907" s="146"/>
      <c r="P907" s="146"/>
      <c r="Q907" s="146"/>
      <c r="R907" s="146"/>
      <c r="S907" s="146"/>
      <c r="T907" s="146"/>
      <c r="U907" s="146"/>
      <c r="V907" s="146"/>
      <c r="W907" s="146"/>
      <c r="X907" s="146"/>
      <c r="Y907" s="146"/>
      <c r="Z907" s="146"/>
    </row>
    <row r="908" spans="1:26" ht="15.75" customHeight="1" x14ac:dyDescent="0.3">
      <c r="A908" s="146"/>
      <c r="B908" s="146"/>
      <c r="C908" s="146"/>
      <c r="D908" s="146"/>
      <c r="E908" s="146"/>
      <c r="F908" s="146"/>
      <c r="G908" s="146"/>
      <c r="H908" s="146"/>
      <c r="I908" s="146"/>
      <c r="J908" s="146"/>
      <c r="K908" s="146"/>
      <c r="L908" s="146"/>
      <c r="M908" s="146"/>
      <c r="N908" s="146"/>
      <c r="O908" s="146"/>
      <c r="P908" s="146"/>
      <c r="Q908" s="146"/>
      <c r="R908" s="146"/>
      <c r="S908" s="146"/>
      <c r="T908" s="146"/>
      <c r="U908" s="146"/>
      <c r="V908" s="146"/>
      <c r="W908" s="146"/>
      <c r="X908" s="146"/>
      <c r="Y908" s="146"/>
      <c r="Z908" s="146"/>
    </row>
    <row r="909" spans="1:26" ht="15.75" customHeight="1" x14ac:dyDescent="0.3">
      <c r="A909" s="146"/>
      <c r="B909" s="146"/>
      <c r="C909" s="146"/>
      <c r="D909" s="146"/>
      <c r="E909" s="146"/>
      <c r="F909" s="146"/>
      <c r="G909" s="146"/>
      <c r="H909" s="146"/>
      <c r="I909" s="146"/>
      <c r="J909" s="146"/>
      <c r="K909" s="146"/>
      <c r="L909" s="146"/>
      <c r="M909" s="146"/>
      <c r="N909" s="146"/>
      <c r="O909" s="146"/>
      <c r="P909" s="146"/>
      <c r="Q909" s="146"/>
      <c r="R909" s="146"/>
      <c r="S909" s="146"/>
      <c r="T909" s="146"/>
      <c r="U909" s="146"/>
      <c r="V909" s="146"/>
      <c r="W909" s="146"/>
      <c r="X909" s="146"/>
      <c r="Y909" s="146"/>
      <c r="Z909" s="146"/>
    </row>
    <row r="910" spans="1:26" ht="15.75" customHeight="1" x14ac:dyDescent="0.3">
      <c r="A910" s="146"/>
      <c r="B910" s="146"/>
      <c r="C910" s="146"/>
      <c r="D910" s="146"/>
      <c r="E910" s="146"/>
      <c r="F910" s="146"/>
      <c r="G910" s="146"/>
      <c r="H910" s="146"/>
      <c r="I910" s="146"/>
      <c r="J910" s="146"/>
      <c r="K910" s="146"/>
      <c r="L910" s="146"/>
      <c r="M910" s="146"/>
      <c r="N910" s="146"/>
      <c r="O910" s="146"/>
      <c r="P910" s="146"/>
      <c r="Q910" s="146"/>
      <c r="R910" s="146"/>
      <c r="S910" s="146"/>
      <c r="T910" s="146"/>
      <c r="U910" s="146"/>
      <c r="V910" s="146"/>
      <c r="W910" s="146"/>
      <c r="X910" s="146"/>
      <c r="Y910" s="146"/>
      <c r="Z910" s="146"/>
    </row>
    <row r="911" spans="1:26" ht="15.75" customHeight="1" x14ac:dyDescent="0.3">
      <c r="A911" s="146"/>
      <c r="B911" s="146"/>
      <c r="C911" s="146"/>
      <c r="D911" s="146"/>
      <c r="E911" s="146"/>
      <c r="F911" s="146"/>
      <c r="G911" s="146"/>
      <c r="H911" s="146"/>
      <c r="I911" s="146"/>
      <c r="J911" s="146"/>
      <c r="K911" s="146"/>
      <c r="L911" s="146"/>
      <c r="M911" s="146"/>
      <c r="N911" s="146"/>
      <c r="O911" s="146"/>
      <c r="P911" s="146"/>
      <c r="Q911" s="146"/>
      <c r="R911" s="146"/>
      <c r="S911" s="146"/>
      <c r="T911" s="146"/>
      <c r="U911" s="146"/>
      <c r="V911" s="146"/>
      <c r="W911" s="146"/>
      <c r="X911" s="146"/>
      <c r="Y911" s="146"/>
      <c r="Z911" s="146"/>
    </row>
    <row r="912" spans="1:26" ht="15.75" customHeight="1" x14ac:dyDescent="0.3">
      <c r="A912" s="146"/>
      <c r="B912" s="146"/>
      <c r="C912" s="146"/>
      <c r="D912" s="146"/>
      <c r="E912" s="146"/>
      <c r="F912" s="146"/>
      <c r="G912" s="146"/>
      <c r="H912" s="146"/>
      <c r="I912" s="146"/>
      <c r="J912" s="146"/>
      <c r="K912" s="146"/>
      <c r="L912" s="146"/>
      <c r="M912" s="146"/>
      <c r="N912" s="146"/>
      <c r="O912" s="146"/>
      <c r="P912" s="146"/>
      <c r="Q912" s="146"/>
      <c r="R912" s="146"/>
      <c r="S912" s="146"/>
      <c r="T912" s="146"/>
      <c r="U912" s="146"/>
      <c r="V912" s="146"/>
      <c r="W912" s="146"/>
      <c r="X912" s="146"/>
      <c r="Y912" s="146"/>
      <c r="Z912" s="146"/>
    </row>
    <row r="913" spans="1:26" ht="15.75" customHeight="1" x14ac:dyDescent="0.3">
      <c r="A913" s="146"/>
      <c r="B913" s="146"/>
      <c r="C913" s="146"/>
      <c r="D913" s="146"/>
      <c r="E913" s="146"/>
      <c r="F913" s="146"/>
      <c r="G913" s="146"/>
      <c r="H913" s="146"/>
      <c r="I913" s="146"/>
      <c r="J913" s="146"/>
      <c r="K913" s="146"/>
      <c r="L913" s="146"/>
      <c r="M913" s="146"/>
      <c r="N913" s="146"/>
      <c r="O913" s="146"/>
      <c r="P913" s="146"/>
      <c r="Q913" s="146"/>
      <c r="R913" s="146"/>
      <c r="S913" s="146"/>
      <c r="T913" s="146"/>
      <c r="U913" s="146"/>
      <c r="V913" s="146"/>
      <c r="W913" s="146"/>
      <c r="X913" s="146"/>
      <c r="Y913" s="146"/>
      <c r="Z913" s="146"/>
    </row>
    <row r="914" spans="1:26" ht="15.75" customHeight="1" x14ac:dyDescent="0.3">
      <c r="A914" s="146"/>
      <c r="B914" s="146"/>
      <c r="C914" s="146"/>
      <c r="D914" s="146"/>
      <c r="E914" s="146"/>
      <c r="F914" s="146"/>
      <c r="G914" s="146"/>
      <c r="H914" s="146"/>
      <c r="I914" s="146"/>
      <c r="J914" s="146"/>
      <c r="K914" s="146"/>
      <c r="L914" s="146"/>
      <c r="M914" s="146"/>
      <c r="N914" s="146"/>
      <c r="O914" s="146"/>
      <c r="P914" s="146"/>
      <c r="Q914" s="146"/>
      <c r="R914" s="146"/>
      <c r="S914" s="146"/>
      <c r="T914" s="146"/>
      <c r="U914" s="146"/>
      <c r="V914" s="146"/>
      <c r="W914" s="146"/>
      <c r="X914" s="146"/>
      <c r="Y914" s="146"/>
      <c r="Z914" s="146"/>
    </row>
    <row r="915" spans="1:26" ht="15.75" customHeight="1" x14ac:dyDescent="0.3">
      <c r="A915" s="146"/>
      <c r="B915" s="146"/>
      <c r="C915" s="146"/>
      <c r="D915" s="146"/>
      <c r="E915" s="146"/>
      <c r="F915" s="146"/>
      <c r="G915" s="146"/>
      <c r="H915" s="146"/>
      <c r="I915" s="146"/>
      <c r="J915" s="146"/>
      <c r="K915" s="146"/>
      <c r="L915" s="146"/>
      <c r="M915" s="146"/>
      <c r="N915" s="146"/>
      <c r="O915" s="146"/>
      <c r="P915" s="146"/>
      <c r="Q915" s="146"/>
      <c r="R915" s="146"/>
      <c r="S915" s="146"/>
      <c r="T915" s="146"/>
      <c r="U915" s="146"/>
      <c r="V915" s="146"/>
      <c r="W915" s="146"/>
      <c r="X915" s="146"/>
      <c r="Y915" s="146"/>
      <c r="Z915" s="146"/>
    </row>
    <row r="916" spans="1:26" ht="15.75" customHeight="1" x14ac:dyDescent="0.3">
      <c r="A916" s="146"/>
      <c r="B916" s="146"/>
      <c r="C916" s="146"/>
      <c r="D916" s="146"/>
      <c r="E916" s="146"/>
      <c r="F916" s="146"/>
      <c r="G916" s="146"/>
      <c r="H916" s="146"/>
      <c r="I916" s="146"/>
      <c r="J916" s="146"/>
      <c r="K916" s="146"/>
      <c r="L916" s="146"/>
      <c r="M916" s="146"/>
      <c r="N916" s="146"/>
      <c r="O916" s="146"/>
      <c r="P916" s="146"/>
      <c r="Q916" s="146"/>
      <c r="R916" s="146"/>
      <c r="S916" s="146"/>
      <c r="T916" s="146"/>
      <c r="U916" s="146"/>
      <c r="V916" s="146"/>
      <c r="W916" s="146"/>
      <c r="X916" s="146"/>
      <c r="Y916" s="146"/>
      <c r="Z916" s="146"/>
    </row>
    <row r="917" spans="1:26" ht="15.75" customHeight="1" x14ac:dyDescent="0.3">
      <c r="A917" s="146"/>
      <c r="B917" s="146"/>
      <c r="C917" s="146"/>
      <c r="D917" s="146"/>
      <c r="E917" s="146"/>
      <c r="F917" s="146"/>
      <c r="G917" s="146"/>
      <c r="H917" s="146"/>
      <c r="I917" s="146"/>
      <c r="J917" s="146"/>
      <c r="K917" s="146"/>
      <c r="L917" s="146"/>
      <c r="M917" s="146"/>
      <c r="N917" s="146"/>
      <c r="O917" s="146"/>
      <c r="P917" s="146"/>
      <c r="Q917" s="146"/>
      <c r="R917" s="146"/>
      <c r="S917" s="146"/>
      <c r="T917" s="146"/>
      <c r="U917" s="146"/>
      <c r="V917" s="146"/>
      <c r="W917" s="146"/>
      <c r="X917" s="146"/>
      <c r="Y917" s="146"/>
      <c r="Z917" s="146"/>
    </row>
    <row r="918" spans="1:26" ht="15.75" customHeight="1" x14ac:dyDescent="0.3">
      <c r="A918" s="146"/>
      <c r="B918" s="146"/>
      <c r="C918" s="146"/>
      <c r="D918" s="146"/>
      <c r="E918" s="146"/>
      <c r="F918" s="146"/>
      <c r="G918" s="146"/>
      <c r="H918" s="146"/>
      <c r="I918" s="146"/>
      <c r="J918" s="146"/>
      <c r="K918" s="146"/>
      <c r="L918" s="146"/>
      <c r="M918" s="146"/>
      <c r="N918" s="146"/>
      <c r="O918" s="146"/>
      <c r="P918" s="146"/>
      <c r="Q918" s="146"/>
      <c r="R918" s="146"/>
      <c r="S918" s="146"/>
      <c r="T918" s="146"/>
      <c r="U918" s="146"/>
      <c r="V918" s="146"/>
      <c r="W918" s="146"/>
      <c r="X918" s="146"/>
      <c r="Y918" s="146"/>
      <c r="Z918" s="146"/>
    </row>
    <row r="919" spans="1:26" ht="15.75" customHeight="1" x14ac:dyDescent="0.3">
      <c r="A919" s="146"/>
      <c r="B919" s="146"/>
      <c r="C919" s="146"/>
      <c r="D919" s="146"/>
      <c r="E919" s="146"/>
      <c r="F919" s="146"/>
      <c r="G919" s="146"/>
      <c r="H919" s="146"/>
      <c r="I919" s="146"/>
      <c r="J919" s="146"/>
      <c r="K919" s="146"/>
      <c r="L919" s="146"/>
      <c r="M919" s="146"/>
      <c r="N919" s="146"/>
      <c r="O919" s="146"/>
      <c r="P919" s="146"/>
      <c r="Q919" s="146"/>
      <c r="R919" s="146"/>
      <c r="S919" s="146"/>
      <c r="T919" s="146"/>
      <c r="U919" s="146"/>
      <c r="V919" s="146"/>
      <c r="W919" s="146"/>
      <c r="X919" s="146"/>
      <c r="Y919" s="146"/>
      <c r="Z919" s="146"/>
    </row>
    <row r="920" spans="1:26" ht="15.75" customHeight="1" x14ac:dyDescent="0.3">
      <c r="A920" s="146"/>
      <c r="B920" s="146"/>
      <c r="C920" s="146"/>
      <c r="D920" s="146"/>
      <c r="E920" s="146"/>
      <c r="F920" s="146"/>
      <c r="G920" s="146"/>
      <c r="H920" s="146"/>
      <c r="I920" s="146"/>
      <c r="J920" s="146"/>
      <c r="K920" s="146"/>
      <c r="L920" s="146"/>
      <c r="M920" s="146"/>
      <c r="N920" s="146"/>
      <c r="O920" s="146"/>
      <c r="P920" s="146"/>
      <c r="Q920" s="146"/>
      <c r="R920" s="146"/>
      <c r="S920" s="146"/>
      <c r="T920" s="146"/>
      <c r="U920" s="146"/>
      <c r="V920" s="146"/>
      <c r="W920" s="146"/>
      <c r="X920" s="146"/>
      <c r="Y920" s="146"/>
      <c r="Z920" s="146"/>
    </row>
    <row r="921" spans="1:26" ht="15.75" customHeight="1" x14ac:dyDescent="0.3">
      <c r="A921" s="146"/>
      <c r="B921" s="146"/>
      <c r="C921" s="146"/>
      <c r="D921" s="146"/>
      <c r="E921" s="146"/>
      <c r="F921" s="146"/>
      <c r="G921" s="146"/>
      <c r="H921" s="146"/>
      <c r="I921" s="146"/>
      <c r="J921" s="146"/>
      <c r="K921" s="146"/>
      <c r="L921" s="146"/>
      <c r="M921" s="146"/>
      <c r="N921" s="146"/>
      <c r="O921" s="146"/>
      <c r="P921" s="146"/>
      <c r="Q921" s="146"/>
      <c r="R921" s="146"/>
      <c r="S921" s="146"/>
      <c r="T921" s="146"/>
      <c r="U921" s="146"/>
      <c r="V921" s="146"/>
      <c r="W921" s="146"/>
      <c r="X921" s="146"/>
      <c r="Y921" s="146"/>
      <c r="Z921" s="146"/>
    </row>
    <row r="922" spans="1:26" ht="15.75" customHeight="1" x14ac:dyDescent="0.3">
      <c r="A922" s="146"/>
      <c r="B922" s="146"/>
      <c r="C922" s="146"/>
      <c r="D922" s="146"/>
      <c r="E922" s="146"/>
      <c r="F922" s="146"/>
      <c r="G922" s="146"/>
      <c r="H922" s="146"/>
      <c r="I922" s="146"/>
      <c r="J922" s="146"/>
      <c r="K922" s="146"/>
      <c r="L922" s="146"/>
      <c r="M922" s="146"/>
      <c r="N922" s="146"/>
      <c r="O922" s="146"/>
      <c r="P922" s="146"/>
      <c r="Q922" s="146"/>
      <c r="R922" s="146"/>
      <c r="S922" s="146"/>
      <c r="T922" s="146"/>
      <c r="U922" s="146"/>
      <c r="V922" s="146"/>
      <c r="W922" s="146"/>
      <c r="X922" s="146"/>
      <c r="Y922" s="146"/>
      <c r="Z922" s="146"/>
    </row>
    <row r="923" spans="1:26" ht="15.75" customHeight="1" x14ac:dyDescent="0.3">
      <c r="A923" s="146"/>
      <c r="B923" s="146"/>
      <c r="C923" s="146"/>
      <c r="D923" s="146"/>
      <c r="E923" s="146"/>
      <c r="F923" s="146"/>
      <c r="G923" s="146"/>
      <c r="H923" s="146"/>
      <c r="I923" s="146"/>
      <c r="J923" s="146"/>
      <c r="K923" s="146"/>
      <c r="L923" s="146"/>
      <c r="M923" s="146"/>
      <c r="N923" s="146"/>
      <c r="O923" s="146"/>
      <c r="P923" s="146"/>
      <c r="Q923" s="146"/>
      <c r="R923" s="146"/>
      <c r="S923" s="146"/>
      <c r="T923" s="146"/>
      <c r="U923" s="146"/>
      <c r="V923" s="146"/>
      <c r="W923" s="146"/>
      <c r="X923" s="146"/>
      <c r="Y923" s="146"/>
      <c r="Z923" s="146"/>
    </row>
    <row r="924" spans="1:26" ht="15.75" customHeight="1" x14ac:dyDescent="0.3">
      <c r="A924" s="146"/>
      <c r="B924" s="146"/>
      <c r="C924" s="146"/>
      <c r="D924" s="146"/>
      <c r="E924" s="146"/>
      <c r="F924" s="146"/>
      <c r="G924" s="146"/>
      <c r="H924" s="146"/>
      <c r="I924" s="146"/>
      <c r="J924" s="146"/>
      <c r="K924" s="146"/>
      <c r="L924" s="146"/>
      <c r="M924" s="146"/>
      <c r="N924" s="146"/>
      <c r="O924" s="146"/>
      <c r="P924" s="146"/>
      <c r="Q924" s="146"/>
      <c r="R924" s="146"/>
      <c r="S924" s="146"/>
      <c r="T924" s="146"/>
      <c r="U924" s="146"/>
      <c r="V924" s="146"/>
      <c r="W924" s="146"/>
      <c r="X924" s="146"/>
      <c r="Y924" s="146"/>
      <c r="Z924" s="146"/>
    </row>
    <row r="925" spans="1:26" ht="15.75" customHeight="1" x14ac:dyDescent="0.3">
      <c r="A925" s="146"/>
      <c r="B925" s="146"/>
      <c r="C925" s="146"/>
      <c r="D925" s="146"/>
      <c r="E925" s="146"/>
      <c r="F925" s="146"/>
      <c r="G925" s="146"/>
      <c r="H925" s="146"/>
      <c r="I925" s="146"/>
      <c r="J925" s="146"/>
      <c r="K925" s="146"/>
      <c r="L925" s="146"/>
      <c r="M925" s="146"/>
      <c r="N925" s="146"/>
      <c r="O925" s="146"/>
      <c r="P925" s="146"/>
      <c r="Q925" s="146"/>
      <c r="R925" s="146"/>
      <c r="S925" s="146"/>
      <c r="T925" s="146"/>
      <c r="U925" s="146"/>
      <c r="V925" s="146"/>
      <c r="W925" s="146"/>
      <c r="X925" s="146"/>
      <c r="Y925" s="146"/>
      <c r="Z925" s="146"/>
    </row>
    <row r="926" spans="1:26" ht="15.75" customHeight="1" x14ac:dyDescent="0.3">
      <c r="A926" s="146"/>
      <c r="B926" s="146"/>
      <c r="C926" s="146"/>
      <c r="D926" s="146"/>
      <c r="E926" s="146"/>
      <c r="F926" s="146"/>
      <c r="G926" s="146"/>
      <c r="H926" s="146"/>
      <c r="I926" s="146"/>
      <c r="J926" s="146"/>
      <c r="K926" s="146"/>
      <c r="L926" s="146"/>
      <c r="M926" s="146"/>
      <c r="N926" s="146"/>
      <c r="O926" s="146"/>
      <c r="P926" s="146"/>
      <c r="Q926" s="146"/>
      <c r="R926" s="146"/>
      <c r="S926" s="146"/>
      <c r="T926" s="146"/>
      <c r="U926" s="146"/>
      <c r="V926" s="146"/>
      <c r="W926" s="146"/>
      <c r="X926" s="146"/>
      <c r="Y926" s="146"/>
      <c r="Z926" s="146"/>
    </row>
    <row r="927" spans="1:26" ht="15.75" customHeight="1" x14ac:dyDescent="0.3">
      <c r="A927" s="146"/>
      <c r="B927" s="146"/>
      <c r="C927" s="146"/>
      <c r="D927" s="146"/>
      <c r="E927" s="146"/>
      <c r="F927" s="146"/>
      <c r="G927" s="146"/>
      <c r="H927" s="146"/>
      <c r="I927" s="146"/>
      <c r="J927" s="146"/>
      <c r="K927" s="146"/>
      <c r="L927" s="146"/>
      <c r="M927" s="146"/>
      <c r="N927" s="146"/>
      <c r="O927" s="146"/>
      <c r="P927" s="146"/>
      <c r="Q927" s="146"/>
      <c r="R927" s="146"/>
      <c r="S927" s="146"/>
      <c r="T927" s="146"/>
      <c r="U927" s="146"/>
      <c r="V927" s="146"/>
      <c r="W927" s="146"/>
      <c r="X927" s="146"/>
      <c r="Y927" s="146"/>
      <c r="Z927" s="146"/>
    </row>
    <row r="928" spans="1:26" ht="15.75" customHeight="1" x14ac:dyDescent="0.3">
      <c r="A928" s="146"/>
      <c r="B928" s="146"/>
      <c r="C928" s="146"/>
      <c r="D928" s="146"/>
      <c r="E928" s="146"/>
      <c r="F928" s="146"/>
      <c r="G928" s="146"/>
      <c r="H928" s="146"/>
      <c r="I928" s="146"/>
      <c r="J928" s="146"/>
      <c r="K928" s="146"/>
      <c r="L928" s="146"/>
      <c r="M928" s="146"/>
      <c r="N928" s="146"/>
      <c r="O928" s="146"/>
      <c r="P928" s="146"/>
      <c r="Q928" s="146"/>
      <c r="R928" s="146"/>
      <c r="S928" s="146"/>
      <c r="T928" s="146"/>
      <c r="U928" s="146"/>
      <c r="V928" s="146"/>
      <c r="W928" s="146"/>
      <c r="X928" s="146"/>
      <c r="Y928" s="146"/>
      <c r="Z928" s="146"/>
    </row>
    <row r="929" spans="1:26" ht="15.75" customHeight="1" x14ac:dyDescent="0.3">
      <c r="A929" s="146"/>
      <c r="B929" s="146"/>
      <c r="C929" s="146"/>
      <c r="D929" s="146"/>
      <c r="E929" s="146"/>
      <c r="F929" s="146"/>
      <c r="G929" s="146"/>
      <c r="H929" s="146"/>
      <c r="I929" s="146"/>
      <c r="J929" s="146"/>
      <c r="K929" s="146"/>
      <c r="L929" s="146"/>
      <c r="M929" s="146"/>
      <c r="N929" s="146"/>
      <c r="O929" s="146"/>
      <c r="P929" s="146"/>
      <c r="Q929" s="146"/>
      <c r="R929" s="146"/>
      <c r="S929" s="146"/>
      <c r="T929" s="146"/>
      <c r="U929" s="146"/>
      <c r="V929" s="146"/>
      <c r="W929" s="146"/>
      <c r="X929" s="146"/>
      <c r="Y929" s="146"/>
      <c r="Z929" s="146"/>
    </row>
    <row r="930" spans="1:26" ht="15.75" customHeight="1" x14ac:dyDescent="0.3">
      <c r="A930" s="146"/>
      <c r="B930" s="146"/>
      <c r="C930" s="146"/>
      <c r="D930" s="146"/>
      <c r="E930" s="146"/>
      <c r="F930" s="146"/>
      <c r="G930" s="146"/>
      <c r="H930" s="146"/>
      <c r="I930" s="146"/>
      <c r="J930" s="146"/>
      <c r="K930" s="146"/>
      <c r="L930" s="146"/>
      <c r="M930" s="146"/>
      <c r="N930" s="146"/>
      <c r="O930" s="146"/>
      <c r="P930" s="146"/>
      <c r="Q930" s="146"/>
      <c r="R930" s="146"/>
      <c r="S930" s="146"/>
      <c r="T930" s="146"/>
      <c r="U930" s="146"/>
      <c r="V930" s="146"/>
      <c r="W930" s="146"/>
      <c r="X930" s="146"/>
      <c r="Y930" s="146"/>
      <c r="Z930" s="146"/>
    </row>
    <row r="931" spans="1:26" ht="15.75" customHeight="1" x14ac:dyDescent="0.3">
      <c r="A931" s="146"/>
      <c r="B931" s="146"/>
      <c r="C931" s="146"/>
      <c r="D931" s="146"/>
      <c r="E931" s="146"/>
      <c r="F931" s="146"/>
      <c r="G931" s="146"/>
      <c r="H931" s="146"/>
      <c r="I931" s="146"/>
      <c r="J931" s="146"/>
      <c r="K931" s="146"/>
      <c r="L931" s="146"/>
      <c r="M931" s="146"/>
      <c r="N931" s="146"/>
      <c r="O931" s="146"/>
      <c r="P931" s="146"/>
      <c r="Q931" s="146"/>
      <c r="R931" s="146"/>
      <c r="S931" s="146"/>
      <c r="T931" s="146"/>
      <c r="U931" s="146"/>
      <c r="V931" s="146"/>
      <c r="W931" s="146"/>
      <c r="X931" s="146"/>
      <c r="Y931" s="146"/>
      <c r="Z931" s="146"/>
    </row>
    <row r="932" spans="1:26" ht="15.75" customHeight="1" x14ac:dyDescent="0.3">
      <c r="A932" s="146"/>
      <c r="B932" s="146"/>
      <c r="C932" s="146"/>
      <c r="D932" s="146"/>
      <c r="E932" s="146"/>
      <c r="F932" s="146"/>
      <c r="G932" s="146"/>
      <c r="H932" s="146"/>
      <c r="I932" s="146"/>
      <c r="J932" s="146"/>
      <c r="K932" s="146"/>
      <c r="L932" s="146"/>
      <c r="M932" s="146"/>
      <c r="N932" s="146"/>
      <c r="O932" s="146"/>
      <c r="P932" s="146"/>
      <c r="Q932" s="146"/>
      <c r="R932" s="146"/>
      <c r="S932" s="146"/>
      <c r="T932" s="146"/>
      <c r="U932" s="146"/>
      <c r="V932" s="146"/>
      <c r="W932" s="146"/>
      <c r="X932" s="146"/>
      <c r="Y932" s="146"/>
      <c r="Z932" s="146"/>
    </row>
    <row r="933" spans="1:26" ht="15.75" customHeight="1" x14ac:dyDescent="0.3">
      <c r="A933" s="146"/>
      <c r="B933" s="146"/>
      <c r="C933" s="146"/>
      <c r="D933" s="146"/>
      <c r="E933" s="146"/>
      <c r="F933" s="146"/>
      <c r="G933" s="146"/>
      <c r="H933" s="146"/>
      <c r="I933" s="146"/>
      <c r="J933" s="146"/>
      <c r="K933" s="146"/>
      <c r="L933" s="146"/>
      <c r="M933" s="146"/>
      <c r="N933" s="146"/>
      <c r="O933" s="146"/>
      <c r="P933" s="146"/>
      <c r="Q933" s="146"/>
      <c r="R933" s="146"/>
      <c r="S933" s="146"/>
      <c r="T933" s="146"/>
      <c r="U933" s="146"/>
      <c r="V933" s="146"/>
      <c r="W933" s="146"/>
      <c r="X933" s="146"/>
      <c r="Y933" s="146"/>
      <c r="Z933" s="146"/>
    </row>
    <row r="934" spans="1:26" ht="15.75" customHeight="1" x14ac:dyDescent="0.3">
      <c r="A934" s="146"/>
      <c r="B934" s="146"/>
      <c r="C934" s="146"/>
      <c r="D934" s="146"/>
      <c r="E934" s="146"/>
      <c r="F934" s="146"/>
      <c r="G934" s="146"/>
      <c r="H934" s="146"/>
      <c r="I934" s="146"/>
      <c r="J934" s="146"/>
      <c r="K934" s="146"/>
      <c r="L934" s="146"/>
      <c r="M934" s="146"/>
      <c r="N934" s="146"/>
      <c r="O934" s="146"/>
      <c r="P934" s="146"/>
      <c r="Q934" s="146"/>
      <c r="R934" s="146"/>
      <c r="S934" s="146"/>
      <c r="T934" s="146"/>
      <c r="U934" s="146"/>
      <c r="V934" s="146"/>
      <c r="W934" s="146"/>
      <c r="X934" s="146"/>
      <c r="Y934" s="146"/>
      <c r="Z934" s="146"/>
    </row>
    <row r="935" spans="1:26" ht="15.75" customHeight="1" x14ac:dyDescent="0.3">
      <c r="A935" s="146"/>
      <c r="B935" s="146"/>
      <c r="C935" s="146"/>
      <c r="D935" s="146"/>
      <c r="E935" s="146"/>
      <c r="F935" s="146"/>
      <c r="G935" s="146"/>
      <c r="H935" s="146"/>
      <c r="I935" s="146"/>
      <c r="J935" s="146"/>
      <c r="K935" s="146"/>
      <c r="L935" s="146"/>
      <c r="M935" s="146"/>
      <c r="N935" s="146"/>
      <c r="O935" s="146"/>
      <c r="P935" s="146"/>
      <c r="Q935" s="146"/>
      <c r="R935" s="146"/>
      <c r="S935" s="146"/>
      <c r="T935" s="146"/>
      <c r="U935" s="146"/>
      <c r="V935" s="146"/>
      <c r="W935" s="146"/>
      <c r="X935" s="146"/>
      <c r="Y935" s="146"/>
      <c r="Z935" s="146"/>
    </row>
    <row r="936" spans="1:26" ht="15.75" customHeight="1" x14ac:dyDescent="0.3">
      <c r="A936" s="146"/>
      <c r="B936" s="146"/>
      <c r="C936" s="146"/>
      <c r="D936" s="146"/>
      <c r="E936" s="146"/>
      <c r="F936" s="146"/>
      <c r="G936" s="146"/>
      <c r="H936" s="146"/>
      <c r="I936" s="146"/>
      <c r="J936" s="146"/>
      <c r="K936" s="146"/>
      <c r="L936" s="146"/>
      <c r="M936" s="146"/>
      <c r="N936" s="146"/>
      <c r="O936" s="146"/>
      <c r="P936" s="146"/>
      <c r="Q936" s="146"/>
      <c r="R936" s="146"/>
      <c r="S936" s="146"/>
      <c r="T936" s="146"/>
      <c r="U936" s="146"/>
      <c r="V936" s="146"/>
      <c r="W936" s="146"/>
      <c r="X936" s="146"/>
      <c r="Y936" s="146"/>
      <c r="Z936" s="146"/>
    </row>
    <row r="937" spans="1:26" ht="15.75" customHeight="1" x14ac:dyDescent="0.3">
      <c r="A937" s="146"/>
      <c r="B937" s="146"/>
      <c r="C937" s="146"/>
      <c r="D937" s="146"/>
      <c r="E937" s="146"/>
      <c r="F937" s="146"/>
      <c r="G937" s="146"/>
      <c r="H937" s="146"/>
      <c r="I937" s="146"/>
      <c r="J937" s="146"/>
      <c r="K937" s="146"/>
      <c r="L937" s="146"/>
      <c r="M937" s="146"/>
      <c r="N937" s="146"/>
      <c r="O937" s="146"/>
      <c r="P937" s="146"/>
      <c r="Q937" s="146"/>
      <c r="R937" s="146"/>
      <c r="S937" s="146"/>
      <c r="T937" s="146"/>
      <c r="U937" s="146"/>
      <c r="V937" s="146"/>
      <c r="W937" s="146"/>
      <c r="X937" s="146"/>
      <c r="Y937" s="146"/>
      <c r="Z937" s="146"/>
    </row>
    <row r="938" spans="1:26" ht="15.75" customHeight="1" x14ac:dyDescent="0.3">
      <c r="A938" s="146"/>
      <c r="B938" s="146"/>
      <c r="C938" s="146"/>
      <c r="D938" s="146"/>
      <c r="E938" s="146"/>
      <c r="F938" s="146"/>
      <c r="G938" s="146"/>
      <c r="H938" s="146"/>
      <c r="I938" s="146"/>
      <c r="J938" s="146"/>
      <c r="K938" s="146"/>
      <c r="L938" s="146"/>
      <c r="M938" s="146"/>
      <c r="N938" s="146"/>
      <c r="O938" s="146"/>
      <c r="P938" s="146"/>
      <c r="Q938" s="146"/>
      <c r="R938" s="146"/>
      <c r="S938" s="146"/>
      <c r="T938" s="146"/>
      <c r="U938" s="146"/>
      <c r="V938" s="146"/>
      <c r="W938" s="146"/>
      <c r="X938" s="146"/>
      <c r="Y938" s="146"/>
      <c r="Z938" s="146"/>
    </row>
    <row r="939" spans="1:26" ht="15.75" customHeight="1" x14ac:dyDescent="0.3">
      <c r="A939" s="146"/>
      <c r="B939" s="146"/>
      <c r="C939" s="146"/>
      <c r="D939" s="146"/>
      <c r="E939" s="146"/>
      <c r="F939" s="146"/>
      <c r="G939" s="146"/>
      <c r="H939" s="146"/>
      <c r="I939" s="146"/>
      <c r="J939" s="146"/>
      <c r="K939" s="146"/>
      <c r="L939" s="146"/>
      <c r="M939" s="146"/>
      <c r="N939" s="146"/>
      <c r="O939" s="146"/>
      <c r="P939" s="146"/>
      <c r="Q939" s="146"/>
      <c r="R939" s="146"/>
      <c r="S939" s="146"/>
      <c r="T939" s="146"/>
      <c r="U939" s="146"/>
      <c r="V939" s="146"/>
      <c r="W939" s="146"/>
      <c r="X939" s="146"/>
      <c r="Y939" s="146"/>
      <c r="Z939" s="146"/>
    </row>
    <row r="940" spans="1:26" ht="15.75" customHeight="1" x14ac:dyDescent="0.3">
      <c r="A940" s="146"/>
      <c r="B940" s="146"/>
      <c r="C940" s="146"/>
      <c r="D940" s="146"/>
      <c r="E940" s="146"/>
      <c r="F940" s="146"/>
      <c r="G940" s="146"/>
      <c r="H940" s="146"/>
      <c r="I940" s="146"/>
      <c r="J940" s="146"/>
      <c r="K940" s="146"/>
      <c r="L940" s="146"/>
      <c r="M940" s="146"/>
      <c r="N940" s="146"/>
      <c r="O940" s="146"/>
      <c r="P940" s="146"/>
      <c r="Q940" s="146"/>
      <c r="R940" s="146"/>
      <c r="S940" s="146"/>
      <c r="T940" s="146"/>
      <c r="U940" s="146"/>
      <c r="V940" s="146"/>
      <c r="W940" s="146"/>
      <c r="X940" s="146"/>
      <c r="Y940" s="146"/>
      <c r="Z940" s="146"/>
    </row>
    <row r="941" spans="1:26" ht="15.75" customHeight="1" x14ac:dyDescent="0.3">
      <c r="A941" s="146"/>
      <c r="B941" s="146"/>
      <c r="C941" s="146"/>
      <c r="D941" s="146"/>
      <c r="E941" s="146"/>
      <c r="F941" s="146"/>
      <c r="G941" s="146"/>
      <c r="H941" s="146"/>
      <c r="I941" s="146"/>
      <c r="J941" s="146"/>
      <c r="K941" s="146"/>
      <c r="L941" s="146"/>
      <c r="M941" s="146"/>
      <c r="N941" s="146"/>
      <c r="O941" s="146"/>
      <c r="P941" s="146"/>
      <c r="Q941" s="146"/>
      <c r="R941" s="146"/>
      <c r="S941" s="146"/>
      <c r="T941" s="146"/>
      <c r="U941" s="146"/>
      <c r="V941" s="146"/>
      <c r="W941" s="146"/>
      <c r="X941" s="146"/>
      <c r="Y941" s="146"/>
      <c r="Z941" s="146"/>
    </row>
    <row r="942" spans="1:26" ht="15.75" customHeight="1" x14ac:dyDescent="0.3">
      <c r="A942" s="146"/>
      <c r="B942" s="146"/>
      <c r="C942" s="146"/>
      <c r="D942" s="146"/>
      <c r="E942" s="146"/>
      <c r="F942" s="146"/>
      <c r="G942" s="146"/>
      <c r="H942" s="146"/>
      <c r="I942" s="146"/>
      <c r="J942" s="146"/>
      <c r="K942" s="146"/>
      <c r="L942" s="146"/>
      <c r="M942" s="146"/>
      <c r="N942" s="146"/>
      <c r="O942" s="146"/>
      <c r="P942" s="146"/>
      <c r="Q942" s="146"/>
      <c r="R942" s="146"/>
      <c r="S942" s="146"/>
      <c r="T942" s="146"/>
      <c r="U942" s="146"/>
      <c r="V942" s="146"/>
      <c r="W942" s="146"/>
      <c r="X942" s="146"/>
      <c r="Y942" s="146"/>
      <c r="Z942" s="146"/>
    </row>
    <row r="943" spans="1:26" ht="15.75" customHeight="1" x14ac:dyDescent="0.3">
      <c r="A943" s="146"/>
      <c r="B943" s="146"/>
      <c r="C943" s="146"/>
      <c r="D943" s="146"/>
      <c r="E943" s="146"/>
      <c r="F943" s="146"/>
      <c r="G943" s="146"/>
      <c r="H943" s="146"/>
      <c r="I943" s="146"/>
      <c r="J943" s="146"/>
      <c r="K943" s="146"/>
      <c r="L943" s="146"/>
      <c r="M943" s="146"/>
      <c r="N943" s="146"/>
      <c r="O943" s="146"/>
      <c r="P943" s="146"/>
      <c r="Q943" s="146"/>
      <c r="R943" s="146"/>
      <c r="S943" s="146"/>
      <c r="T943" s="146"/>
      <c r="U943" s="146"/>
      <c r="V943" s="146"/>
      <c r="W943" s="146"/>
      <c r="X943" s="146"/>
      <c r="Y943" s="146"/>
      <c r="Z943" s="146"/>
    </row>
    <row r="944" spans="1:26" ht="15.75" customHeight="1" x14ac:dyDescent="0.3">
      <c r="A944" s="146"/>
      <c r="B944" s="146"/>
      <c r="C944" s="146"/>
      <c r="D944" s="146"/>
      <c r="E944" s="146"/>
      <c r="F944" s="146"/>
      <c r="G944" s="146"/>
      <c r="H944" s="146"/>
      <c r="I944" s="146"/>
      <c r="J944" s="146"/>
      <c r="K944" s="146"/>
      <c r="L944" s="146"/>
      <c r="M944" s="146"/>
      <c r="N944" s="146"/>
      <c r="O944" s="146"/>
      <c r="P944" s="146"/>
      <c r="Q944" s="146"/>
      <c r="R944" s="146"/>
      <c r="S944" s="146"/>
      <c r="T944" s="146"/>
      <c r="U944" s="146"/>
      <c r="V944" s="146"/>
      <c r="W944" s="146"/>
      <c r="X944" s="146"/>
      <c r="Y944" s="146"/>
      <c r="Z944" s="146"/>
    </row>
    <row r="945" spans="1:26" ht="15.75" customHeight="1" x14ac:dyDescent="0.3">
      <c r="A945" s="146"/>
      <c r="B945" s="146"/>
      <c r="C945" s="146"/>
      <c r="D945" s="146"/>
      <c r="E945" s="146"/>
      <c r="F945" s="146"/>
      <c r="G945" s="146"/>
      <c r="H945" s="146"/>
      <c r="I945" s="146"/>
      <c r="J945" s="146"/>
      <c r="K945" s="146"/>
      <c r="L945" s="146"/>
      <c r="M945" s="146"/>
      <c r="N945" s="146"/>
      <c r="O945" s="146"/>
      <c r="P945" s="146"/>
      <c r="Q945" s="146"/>
      <c r="R945" s="146"/>
      <c r="S945" s="146"/>
      <c r="T945" s="146"/>
      <c r="U945" s="146"/>
      <c r="V945" s="146"/>
      <c r="W945" s="146"/>
      <c r="X945" s="146"/>
      <c r="Y945" s="146"/>
      <c r="Z945" s="146"/>
    </row>
    <row r="946" spans="1:26" ht="15.75" customHeight="1" x14ac:dyDescent="0.3">
      <c r="A946" s="146"/>
      <c r="B946" s="146"/>
      <c r="C946" s="146"/>
      <c r="D946" s="146"/>
      <c r="E946" s="146"/>
      <c r="F946" s="146"/>
      <c r="G946" s="146"/>
      <c r="H946" s="146"/>
      <c r="I946" s="146"/>
      <c r="J946" s="146"/>
      <c r="K946" s="146"/>
      <c r="L946" s="146"/>
      <c r="M946" s="146"/>
      <c r="N946" s="146"/>
      <c r="O946" s="146"/>
      <c r="P946" s="146"/>
      <c r="Q946" s="146"/>
      <c r="R946" s="146"/>
      <c r="S946" s="146"/>
      <c r="T946" s="146"/>
      <c r="U946" s="146"/>
      <c r="V946" s="146"/>
      <c r="W946" s="146"/>
      <c r="X946" s="146"/>
      <c r="Y946" s="146"/>
      <c r="Z946" s="146"/>
    </row>
    <row r="947" spans="1:26" ht="15.75" customHeight="1" x14ac:dyDescent="0.3">
      <c r="A947" s="146"/>
      <c r="B947" s="146"/>
      <c r="C947" s="146"/>
      <c r="D947" s="146"/>
      <c r="E947" s="146"/>
      <c r="F947" s="146"/>
      <c r="G947" s="146"/>
      <c r="H947" s="146"/>
      <c r="I947" s="146"/>
      <c r="J947" s="146"/>
      <c r="K947" s="146"/>
      <c r="L947" s="146"/>
      <c r="M947" s="146"/>
      <c r="N947" s="146"/>
      <c r="O947" s="146"/>
      <c r="P947" s="146"/>
      <c r="Q947" s="146"/>
      <c r="R947" s="146"/>
      <c r="S947" s="146"/>
      <c r="T947" s="146"/>
      <c r="U947" s="146"/>
      <c r="V947" s="146"/>
      <c r="W947" s="146"/>
      <c r="X947" s="146"/>
      <c r="Y947" s="146"/>
      <c r="Z947" s="146"/>
    </row>
    <row r="948" spans="1:26" ht="15.75" customHeight="1" x14ac:dyDescent="0.3">
      <c r="A948" s="146"/>
      <c r="B948" s="146"/>
      <c r="C948" s="146"/>
      <c r="D948" s="146"/>
      <c r="E948" s="146"/>
      <c r="F948" s="146"/>
      <c r="G948" s="146"/>
      <c r="H948" s="146"/>
      <c r="I948" s="146"/>
      <c r="J948" s="146"/>
      <c r="K948" s="146"/>
      <c r="L948" s="146"/>
      <c r="M948" s="146"/>
      <c r="N948" s="146"/>
      <c r="O948" s="146"/>
      <c r="P948" s="146"/>
      <c r="Q948" s="146"/>
      <c r="R948" s="146"/>
      <c r="S948" s="146"/>
      <c r="T948" s="146"/>
      <c r="U948" s="146"/>
      <c r="V948" s="146"/>
      <c r="W948" s="146"/>
      <c r="X948" s="146"/>
      <c r="Y948" s="146"/>
      <c r="Z948" s="146"/>
    </row>
    <row r="949" spans="1:26" ht="15.75" customHeight="1" x14ac:dyDescent="0.3">
      <c r="A949" s="146"/>
      <c r="B949" s="146"/>
      <c r="C949" s="146"/>
      <c r="D949" s="146"/>
      <c r="E949" s="146"/>
      <c r="F949" s="146"/>
      <c r="G949" s="146"/>
      <c r="H949" s="146"/>
      <c r="I949" s="146"/>
      <c r="J949" s="146"/>
      <c r="K949" s="146"/>
      <c r="L949" s="146"/>
      <c r="M949" s="146"/>
      <c r="N949" s="146"/>
      <c r="O949" s="146"/>
      <c r="P949" s="146"/>
      <c r="Q949" s="146"/>
      <c r="R949" s="146"/>
      <c r="S949" s="146"/>
      <c r="T949" s="146"/>
      <c r="U949" s="146"/>
      <c r="V949" s="146"/>
      <c r="W949" s="146"/>
      <c r="X949" s="146"/>
      <c r="Y949" s="146"/>
      <c r="Z949" s="146"/>
    </row>
    <row r="950" spans="1:26" ht="15.75" customHeight="1" x14ac:dyDescent="0.3">
      <c r="A950" s="146"/>
      <c r="B950" s="146"/>
      <c r="C950" s="146"/>
      <c r="D950" s="146"/>
      <c r="E950" s="146"/>
      <c r="F950" s="146"/>
      <c r="G950" s="146"/>
      <c r="H950" s="146"/>
      <c r="I950" s="146"/>
      <c r="J950" s="146"/>
      <c r="K950" s="146"/>
      <c r="L950" s="146"/>
      <c r="M950" s="146"/>
      <c r="N950" s="146"/>
      <c r="O950" s="146"/>
      <c r="P950" s="146"/>
      <c r="Q950" s="146"/>
      <c r="R950" s="146"/>
      <c r="S950" s="146"/>
      <c r="T950" s="146"/>
      <c r="U950" s="146"/>
      <c r="V950" s="146"/>
      <c r="W950" s="146"/>
      <c r="X950" s="146"/>
      <c r="Y950" s="146"/>
      <c r="Z950" s="146"/>
    </row>
    <row r="951" spans="1:26" ht="15.75" customHeight="1" x14ac:dyDescent="0.3">
      <c r="A951" s="146"/>
      <c r="B951" s="146"/>
      <c r="C951" s="146"/>
      <c r="D951" s="146"/>
      <c r="E951" s="146"/>
      <c r="F951" s="146"/>
      <c r="G951" s="146"/>
      <c r="H951" s="146"/>
      <c r="I951" s="146"/>
      <c r="J951" s="146"/>
      <c r="K951" s="146"/>
      <c r="L951" s="146"/>
      <c r="M951" s="146"/>
      <c r="N951" s="146"/>
      <c r="O951" s="146"/>
      <c r="P951" s="146"/>
      <c r="Q951" s="146"/>
      <c r="R951" s="146"/>
      <c r="S951" s="146"/>
      <c r="T951" s="146"/>
      <c r="U951" s="146"/>
      <c r="V951" s="146"/>
      <c r="W951" s="146"/>
      <c r="X951" s="146"/>
      <c r="Y951" s="146"/>
      <c r="Z951" s="146"/>
    </row>
    <row r="952" spans="1:26" ht="15.75" customHeight="1" x14ac:dyDescent="0.3">
      <c r="A952" s="146"/>
      <c r="B952" s="146"/>
      <c r="C952" s="146"/>
      <c r="D952" s="146"/>
      <c r="E952" s="146"/>
      <c r="F952" s="146"/>
      <c r="G952" s="146"/>
      <c r="H952" s="146"/>
      <c r="I952" s="146"/>
      <c r="J952" s="146"/>
      <c r="K952" s="146"/>
      <c r="L952" s="146"/>
      <c r="M952" s="146"/>
      <c r="N952" s="146"/>
      <c r="O952" s="146"/>
      <c r="P952" s="146"/>
      <c r="Q952" s="146"/>
      <c r="R952" s="146"/>
      <c r="S952" s="146"/>
      <c r="T952" s="146"/>
      <c r="U952" s="146"/>
      <c r="V952" s="146"/>
      <c r="W952" s="146"/>
      <c r="X952" s="146"/>
      <c r="Y952" s="146"/>
      <c r="Z952" s="146"/>
    </row>
    <row r="953" spans="1:26" ht="15.75" customHeight="1" x14ac:dyDescent="0.3">
      <c r="A953" s="146"/>
      <c r="B953" s="146"/>
      <c r="C953" s="146"/>
      <c r="D953" s="146"/>
      <c r="E953" s="146"/>
      <c r="F953" s="146"/>
      <c r="G953" s="146"/>
      <c r="H953" s="146"/>
      <c r="I953" s="146"/>
      <c r="J953" s="146"/>
      <c r="K953" s="146"/>
      <c r="L953" s="146"/>
      <c r="M953" s="146"/>
      <c r="N953" s="146"/>
      <c r="O953" s="146"/>
      <c r="P953" s="146"/>
      <c r="Q953" s="146"/>
      <c r="R953" s="146"/>
      <c r="S953" s="146"/>
      <c r="T953" s="146"/>
      <c r="U953" s="146"/>
      <c r="V953" s="146"/>
      <c r="W953" s="146"/>
      <c r="X953" s="146"/>
      <c r="Y953" s="146"/>
      <c r="Z953" s="146"/>
    </row>
    <row r="954" spans="1:26" ht="15.75" customHeight="1" x14ac:dyDescent="0.3">
      <c r="A954" s="146"/>
      <c r="B954" s="146"/>
      <c r="C954" s="146"/>
      <c r="D954" s="146"/>
      <c r="E954" s="146"/>
      <c r="F954" s="146"/>
      <c r="G954" s="146"/>
      <c r="H954" s="146"/>
      <c r="I954" s="146"/>
      <c r="J954" s="146"/>
      <c r="K954" s="146"/>
      <c r="L954" s="146"/>
      <c r="M954" s="146"/>
      <c r="N954" s="146"/>
      <c r="O954" s="146"/>
      <c r="P954" s="146"/>
      <c r="Q954" s="146"/>
      <c r="R954" s="146"/>
      <c r="S954" s="146"/>
      <c r="T954" s="146"/>
      <c r="U954" s="146"/>
      <c r="V954" s="146"/>
      <c r="W954" s="146"/>
      <c r="X954" s="146"/>
      <c r="Y954" s="146"/>
      <c r="Z954" s="146"/>
    </row>
    <row r="955" spans="1:26" ht="15.75" customHeight="1" x14ac:dyDescent="0.3">
      <c r="A955" s="146"/>
      <c r="B955" s="146"/>
      <c r="C955" s="146"/>
      <c r="D955" s="146"/>
      <c r="E955" s="146"/>
      <c r="F955" s="146"/>
      <c r="G955" s="146"/>
      <c r="H955" s="146"/>
      <c r="I955" s="146"/>
      <c r="J955" s="146"/>
      <c r="K955" s="146"/>
      <c r="L955" s="146"/>
      <c r="M955" s="146"/>
      <c r="N955" s="146"/>
      <c r="O955" s="146"/>
      <c r="P955" s="146"/>
      <c r="Q955" s="146"/>
      <c r="R955" s="146"/>
      <c r="S955" s="146"/>
      <c r="T955" s="146"/>
      <c r="U955" s="146"/>
      <c r="V955" s="146"/>
      <c r="W955" s="146"/>
      <c r="X955" s="146"/>
      <c r="Y955" s="146"/>
      <c r="Z955" s="146"/>
    </row>
    <row r="956" spans="1:26" ht="15.75" customHeight="1" x14ac:dyDescent="0.3">
      <c r="A956" s="146"/>
      <c r="B956" s="146"/>
      <c r="C956" s="146"/>
      <c r="D956" s="146"/>
      <c r="E956" s="146"/>
      <c r="F956" s="146"/>
      <c r="G956" s="146"/>
      <c r="H956" s="146"/>
      <c r="I956" s="146"/>
      <c r="J956" s="146"/>
      <c r="K956" s="146"/>
      <c r="L956" s="146"/>
      <c r="M956" s="146"/>
      <c r="N956" s="146"/>
      <c r="O956" s="146"/>
      <c r="P956" s="146"/>
      <c r="Q956" s="146"/>
      <c r="R956" s="146"/>
      <c r="S956" s="146"/>
      <c r="T956" s="146"/>
      <c r="U956" s="146"/>
      <c r="V956" s="146"/>
      <c r="W956" s="146"/>
      <c r="X956" s="146"/>
      <c r="Y956" s="146"/>
      <c r="Z956" s="146"/>
    </row>
    <row r="957" spans="1:26" ht="15.75" customHeight="1" x14ac:dyDescent="0.3">
      <c r="A957" s="146"/>
      <c r="B957" s="146"/>
      <c r="C957" s="146"/>
      <c r="D957" s="146"/>
      <c r="E957" s="146"/>
      <c r="F957" s="146"/>
      <c r="G957" s="146"/>
      <c r="H957" s="146"/>
      <c r="I957" s="146"/>
      <c r="J957" s="146"/>
      <c r="K957" s="146"/>
      <c r="L957" s="146"/>
      <c r="M957" s="146"/>
      <c r="N957" s="146"/>
      <c r="O957" s="146"/>
      <c r="P957" s="146"/>
      <c r="Q957" s="146"/>
      <c r="R957" s="146"/>
      <c r="S957" s="146"/>
      <c r="T957" s="146"/>
      <c r="U957" s="146"/>
      <c r="V957" s="146"/>
      <c r="W957" s="146"/>
      <c r="X957" s="146"/>
      <c r="Y957" s="146"/>
      <c r="Z957" s="146"/>
    </row>
    <row r="958" spans="1:26" ht="15.75" customHeight="1" x14ac:dyDescent="0.3">
      <c r="A958" s="146"/>
      <c r="B958" s="146"/>
      <c r="C958" s="146"/>
      <c r="D958" s="146"/>
      <c r="E958" s="146"/>
      <c r="F958" s="146"/>
      <c r="G958" s="146"/>
      <c r="H958" s="146"/>
      <c r="I958" s="146"/>
      <c r="J958" s="146"/>
      <c r="K958" s="146"/>
      <c r="L958" s="146"/>
      <c r="M958" s="146"/>
      <c r="N958" s="146"/>
      <c r="O958" s="146"/>
      <c r="P958" s="146"/>
      <c r="Q958" s="146"/>
      <c r="R958" s="146"/>
      <c r="S958" s="146"/>
      <c r="T958" s="146"/>
      <c r="U958" s="146"/>
      <c r="V958" s="146"/>
      <c r="W958" s="146"/>
      <c r="X958" s="146"/>
      <c r="Y958" s="146"/>
      <c r="Z958" s="146"/>
    </row>
    <row r="959" spans="1:26" ht="15.75" customHeight="1" x14ac:dyDescent="0.3">
      <c r="A959" s="146"/>
      <c r="B959" s="146"/>
      <c r="C959" s="146"/>
      <c r="D959" s="146"/>
      <c r="E959" s="146"/>
      <c r="F959" s="146"/>
      <c r="G959" s="146"/>
      <c r="H959" s="146"/>
      <c r="I959" s="146"/>
      <c r="J959" s="146"/>
      <c r="K959" s="146"/>
      <c r="L959" s="146"/>
      <c r="M959" s="146"/>
      <c r="N959" s="146"/>
      <c r="O959" s="146"/>
      <c r="P959" s="146"/>
      <c r="Q959" s="146"/>
      <c r="R959" s="146"/>
      <c r="S959" s="146"/>
      <c r="T959" s="146"/>
      <c r="U959" s="146"/>
      <c r="V959" s="146"/>
      <c r="W959" s="146"/>
      <c r="X959" s="146"/>
      <c r="Y959" s="146"/>
      <c r="Z959" s="146"/>
    </row>
    <row r="960" spans="1:26" ht="15.75" customHeight="1" x14ac:dyDescent="0.3">
      <c r="A960" s="146"/>
      <c r="B960" s="146"/>
      <c r="C960" s="146"/>
      <c r="D960" s="146"/>
      <c r="E960" s="146"/>
      <c r="F960" s="146"/>
      <c r="G960" s="146"/>
      <c r="H960" s="146"/>
      <c r="I960" s="146"/>
      <c r="J960" s="146"/>
      <c r="K960" s="146"/>
      <c r="L960" s="146"/>
      <c r="M960" s="146"/>
      <c r="N960" s="146"/>
      <c r="O960" s="146"/>
      <c r="P960" s="146"/>
      <c r="Q960" s="146"/>
      <c r="R960" s="146"/>
      <c r="S960" s="146"/>
      <c r="T960" s="146"/>
      <c r="U960" s="146"/>
      <c r="V960" s="146"/>
      <c r="W960" s="146"/>
      <c r="X960" s="146"/>
      <c r="Y960" s="146"/>
      <c r="Z960" s="146"/>
    </row>
    <row r="961" spans="1:26" ht="15.75" customHeight="1" x14ac:dyDescent="0.3">
      <c r="A961" s="146"/>
      <c r="B961" s="146"/>
      <c r="C961" s="146"/>
      <c r="D961" s="146"/>
      <c r="E961" s="146"/>
      <c r="F961" s="146"/>
      <c r="G961" s="146"/>
      <c r="H961" s="146"/>
      <c r="I961" s="146"/>
      <c r="J961" s="146"/>
      <c r="K961" s="146"/>
      <c r="L961" s="146"/>
      <c r="M961" s="146"/>
      <c r="N961" s="146"/>
      <c r="O961" s="146"/>
      <c r="P961" s="146"/>
      <c r="Q961" s="146"/>
      <c r="R961" s="146"/>
      <c r="S961" s="146"/>
      <c r="T961" s="146"/>
      <c r="U961" s="146"/>
      <c r="V961" s="146"/>
      <c r="W961" s="146"/>
      <c r="X961" s="146"/>
      <c r="Y961" s="146"/>
      <c r="Z961" s="146"/>
    </row>
    <row r="962" spans="1:26" ht="15.75" customHeight="1" x14ac:dyDescent="0.3">
      <c r="A962" s="146"/>
      <c r="B962" s="146"/>
      <c r="C962" s="146"/>
      <c r="D962" s="146"/>
      <c r="E962" s="146"/>
      <c r="F962" s="146"/>
      <c r="G962" s="146"/>
      <c r="H962" s="146"/>
      <c r="I962" s="146"/>
      <c r="J962" s="146"/>
      <c r="K962" s="146"/>
      <c r="L962" s="146"/>
      <c r="M962" s="146"/>
      <c r="N962" s="146"/>
      <c r="O962" s="146"/>
      <c r="P962" s="146"/>
      <c r="Q962" s="146"/>
      <c r="R962" s="146"/>
      <c r="S962" s="146"/>
      <c r="T962" s="146"/>
      <c r="U962" s="146"/>
      <c r="V962" s="146"/>
      <c r="W962" s="146"/>
      <c r="X962" s="146"/>
      <c r="Y962" s="146"/>
      <c r="Z962" s="146"/>
    </row>
    <row r="963" spans="1:26" ht="15.75" customHeight="1" x14ac:dyDescent="0.3">
      <c r="A963" s="146"/>
      <c r="B963" s="146"/>
      <c r="C963" s="146"/>
      <c r="D963" s="146"/>
      <c r="E963" s="146"/>
      <c r="F963" s="146"/>
      <c r="G963" s="146"/>
      <c r="H963" s="146"/>
      <c r="I963" s="146"/>
      <c r="J963" s="146"/>
      <c r="K963" s="146"/>
      <c r="L963" s="146"/>
      <c r="M963" s="146"/>
      <c r="N963" s="146"/>
      <c r="O963" s="146"/>
      <c r="P963" s="146"/>
      <c r="Q963" s="146"/>
      <c r="R963" s="146"/>
      <c r="S963" s="146"/>
      <c r="T963" s="146"/>
      <c r="U963" s="146"/>
      <c r="V963" s="146"/>
      <c r="W963" s="146"/>
      <c r="X963" s="146"/>
      <c r="Y963" s="146"/>
      <c r="Z963" s="146"/>
    </row>
    <row r="964" spans="1:26" ht="15.75" customHeight="1" x14ac:dyDescent="0.3">
      <c r="A964" s="146"/>
      <c r="B964" s="146"/>
      <c r="C964" s="146"/>
      <c r="D964" s="146"/>
      <c r="E964" s="146"/>
      <c r="F964" s="146"/>
      <c r="G964" s="146"/>
      <c r="H964" s="146"/>
      <c r="I964" s="146"/>
      <c r="J964" s="146"/>
      <c r="K964" s="146"/>
      <c r="L964" s="146"/>
      <c r="M964" s="146"/>
      <c r="N964" s="146"/>
      <c r="O964" s="146"/>
      <c r="P964" s="146"/>
      <c r="Q964" s="146"/>
      <c r="R964" s="146"/>
      <c r="S964" s="146"/>
      <c r="T964" s="146"/>
      <c r="U964" s="146"/>
      <c r="V964" s="146"/>
      <c r="W964" s="146"/>
      <c r="X964" s="146"/>
      <c r="Y964" s="146"/>
      <c r="Z964" s="146"/>
    </row>
    <row r="965" spans="1:26" ht="15.75" customHeight="1" x14ac:dyDescent="0.3">
      <c r="A965" s="146"/>
      <c r="B965" s="146"/>
      <c r="C965" s="146"/>
      <c r="D965" s="146"/>
      <c r="E965" s="146"/>
      <c r="F965" s="146"/>
      <c r="G965" s="146"/>
      <c r="H965" s="146"/>
      <c r="I965" s="146"/>
      <c r="J965" s="146"/>
      <c r="K965" s="146"/>
      <c r="L965" s="146"/>
      <c r="M965" s="146"/>
      <c r="N965" s="146"/>
      <c r="O965" s="146"/>
      <c r="P965" s="146"/>
      <c r="Q965" s="146"/>
      <c r="R965" s="146"/>
      <c r="S965" s="146"/>
      <c r="T965" s="146"/>
      <c r="U965" s="146"/>
      <c r="V965" s="146"/>
      <c r="W965" s="146"/>
      <c r="X965" s="146"/>
      <c r="Y965" s="146"/>
      <c r="Z965" s="146"/>
    </row>
    <row r="966" spans="1:26" ht="15.75" customHeight="1" x14ac:dyDescent="0.3">
      <c r="A966" s="146"/>
      <c r="B966" s="146"/>
      <c r="C966" s="146"/>
      <c r="D966" s="146"/>
      <c r="E966" s="146"/>
      <c r="F966" s="146"/>
      <c r="G966" s="146"/>
      <c r="H966" s="146"/>
      <c r="I966" s="146"/>
      <c r="J966" s="146"/>
      <c r="K966" s="146"/>
      <c r="L966" s="146"/>
      <c r="M966" s="146"/>
      <c r="N966" s="146"/>
      <c r="O966" s="146"/>
      <c r="P966" s="146"/>
      <c r="Q966" s="146"/>
      <c r="R966" s="146"/>
      <c r="S966" s="146"/>
      <c r="T966" s="146"/>
      <c r="U966" s="146"/>
      <c r="V966" s="146"/>
      <c r="W966" s="146"/>
      <c r="X966" s="146"/>
      <c r="Y966" s="146"/>
      <c r="Z966" s="146"/>
    </row>
    <row r="967" spans="1:26" ht="15.75" customHeight="1" x14ac:dyDescent="0.3">
      <c r="A967" s="146"/>
      <c r="B967" s="146"/>
      <c r="C967" s="146"/>
      <c r="D967" s="146"/>
      <c r="E967" s="146"/>
      <c r="F967" s="146"/>
      <c r="G967" s="146"/>
      <c r="H967" s="146"/>
      <c r="I967" s="146"/>
      <c r="J967" s="146"/>
      <c r="K967" s="146"/>
      <c r="L967" s="146"/>
      <c r="M967" s="146"/>
      <c r="N967" s="146"/>
      <c r="O967" s="146"/>
      <c r="P967" s="146"/>
      <c r="Q967" s="146"/>
      <c r="R967" s="146"/>
      <c r="S967" s="146"/>
      <c r="T967" s="146"/>
      <c r="U967" s="146"/>
      <c r="V967" s="146"/>
      <c r="W967" s="146"/>
      <c r="X967" s="146"/>
      <c r="Y967" s="146"/>
      <c r="Z967" s="146"/>
    </row>
    <row r="968" spans="1:26" ht="15.75" customHeight="1" x14ac:dyDescent="0.3">
      <c r="A968" s="146"/>
      <c r="B968" s="146"/>
      <c r="C968" s="146"/>
      <c r="D968" s="146"/>
      <c r="E968" s="146"/>
      <c r="F968" s="146"/>
      <c r="G968" s="146"/>
      <c r="H968" s="146"/>
      <c r="I968" s="146"/>
      <c r="J968" s="146"/>
      <c r="K968" s="146"/>
      <c r="L968" s="146"/>
      <c r="M968" s="146"/>
      <c r="N968" s="146"/>
      <c r="O968" s="146"/>
      <c r="P968" s="146"/>
      <c r="Q968" s="146"/>
      <c r="R968" s="146"/>
      <c r="S968" s="146"/>
      <c r="T968" s="146"/>
      <c r="U968" s="146"/>
      <c r="V968" s="146"/>
      <c r="W968" s="146"/>
      <c r="X968" s="146"/>
      <c r="Y968" s="146"/>
      <c r="Z968" s="146"/>
    </row>
    <row r="969" spans="1:26" ht="15.75" customHeight="1" x14ac:dyDescent="0.3">
      <c r="A969" s="146"/>
      <c r="B969" s="146"/>
      <c r="C969" s="146"/>
      <c r="D969" s="146"/>
      <c r="E969" s="146"/>
      <c r="F969" s="146"/>
      <c r="G969" s="146"/>
      <c r="H969" s="146"/>
      <c r="I969" s="146"/>
      <c r="J969" s="146"/>
      <c r="K969" s="146"/>
      <c r="L969" s="146"/>
      <c r="M969" s="146"/>
      <c r="N969" s="146"/>
      <c r="O969" s="146"/>
      <c r="P969" s="146"/>
      <c r="Q969" s="146"/>
      <c r="R969" s="146"/>
      <c r="S969" s="146"/>
      <c r="T969" s="146"/>
      <c r="U969" s="146"/>
      <c r="V969" s="146"/>
      <c r="W969" s="146"/>
      <c r="X969" s="146"/>
      <c r="Y969" s="146"/>
      <c r="Z969" s="146"/>
    </row>
    <row r="970" spans="1:26" ht="15.75" customHeight="1" x14ac:dyDescent="0.3">
      <c r="A970" s="146"/>
      <c r="B970" s="146"/>
      <c r="C970" s="146"/>
      <c r="D970" s="146"/>
      <c r="E970" s="146"/>
      <c r="F970" s="146"/>
      <c r="G970" s="146"/>
      <c r="H970" s="146"/>
      <c r="I970" s="146"/>
      <c r="J970" s="146"/>
      <c r="K970" s="146"/>
      <c r="L970" s="146"/>
      <c r="M970" s="146"/>
      <c r="N970" s="146"/>
      <c r="O970" s="146"/>
      <c r="P970" s="146"/>
      <c r="Q970" s="146"/>
      <c r="R970" s="146"/>
      <c r="S970" s="146"/>
      <c r="T970" s="146"/>
      <c r="U970" s="146"/>
      <c r="V970" s="146"/>
      <c r="W970" s="146"/>
      <c r="X970" s="146"/>
      <c r="Y970" s="146"/>
      <c r="Z970" s="146"/>
    </row>
    <row r="971" spans="1:26" ht="15.75" customHeight="1" x14ac:dyDescent="0.3">
      <c r="A971" s="146"/>
      <c r="B971" s="146"/>
      <c r="C971" s="146"/>
      <c r="D971" s="146"/>
      <c r="E971" s="146"/>
      <c r="F971" s="146"/>
      <c r="G971" s="146"/>
      <c r="H971" s="146"/>
      <c r="I971" s="146"/>
      <c r="J971" s="146"/>
      <c r="K971" s="146"/>
      <c r="L971" s="146"/>
      <c r="M971" s="146"/>
      <c r="N971" s="146"/>
      <c r="O971" s="146"/>
      <c r="P971" s="146"/>
      <c r="Q971" s="146"/>
      <c r="R971" s="146"/>
      <c r="S971" s="146"/>
      <c r="T971" s="146"/>
      <c r="U971" s="146"/>
      <c r="V971" s="146"/>
      <c r="W971" s="146"/>
      <c r="X971" s="146"/>
      <c r="Y971" s="146"/>
      <c r="Z971" s="146"/>
    </row>
    <row r="972" spans="1:26" ht="15.75" customHeight="1" x14ac:dyDescent="0.3">
      <c r="A972" s="146"/>
      <c r="B972" s="146"/>
      <c r="C972" s="146"/>
      <c r="D972" s="146"/>
      <c r="E972" s="146"/>
      <c r="F972" s="146"/>
      <c r="G972" s="146"/>
      <c r="H972" s="146"/>
      <c r="I972" s="146"/>
      <c r="J972" s="146"/>
      <c r="K972" s="146"/>
      <c r="L972" s="146"/>
      <c r="M972" s="146"/>
      <c r="N972" s="146"/>
      <c r="O972" s="146"/>
      <c r="P972" s="146"/>
      <c r="Q972" s="146"/>
      <c r="R972" s="146"/>
      <c r="S972" s="146"/>
      <c r="T972" s="146"/>
      <c r="U972" s="146"/>
      <c r="V972" s="146"/>
      <c r="W972" s="146"/>
      <c r="X972" s="146"/>
      <c r="Y972" s="146"/>
      <c r="Z972" s="146"/>
    </row>
    <row r="973" spans="1:26" ht="15.75" customHeight="1" x14ac:dyDescent="0.3">
      <c r="A973" s="146"/>
      <c r="B973" s="146"/>
      <c r="C973" s="146"/>
      <c r="D973" s="146"/>
      <c r="E973" s="146"/>
      <c r="F973" s="146"/>
      <c r="G973" s="146"/>
      <c r="H973" s="146"/>
      <c r="I973" s="146"/>
      <c r="J973" s="146"/>
      <c r="K973" s="146"/>
      <c r="L973" s="146"/>
      <c r="M973" s="146"/>
      <c r="N973" s="146"/>
      <c r="O973" s="146"/>
      <c r="P973" s="146"/>
      <c r="Q973" s="146"/>
      <c r="R973" s="146"/>
      <c r="S973" s="146"/>
      <c r="T973" s="146"/>
      <c r="U973" s="146"/>
      <c r="V973" s="146"/>
      <c r="W973" s="146"/>
      <c r="X973" s="146"/>
      <c r="Y973" s="146"/>
      <c r="Z973" s="146"/>
    </row>
    <row r="974" spans="1:26" ht="15.75" customHeight="1" x14ac:dyDescent="0.3">
      <c r="A974" s="146"/>
      <c r="B974" s="146"/>
      <c r="C974" s="146"/>
      <c r="D974" s="146"/>
      <c r="E974" s="146"/>
      <c r="F974" s="146"/>
      <c r="G974" s="146"/>
      <c r="H974" s="146"/>
      <c r="I974" s="146"/>
      <c r="J974" s="146"/>
      <c r="K974" s="146"/>
      <c r="L974" s="146"/>
      <c r="M974" s="146"/>
      <c r="N974" s="146"/>
      <c r="O974" s="146"/>
      <c r="P974" s="146"/>
      <c r="Q974" s="146"/>
      <c r="R974" s="146"/>
      <c r="S974" s="146"/>
      <c r="T974" s="146"/>
      <c r="U974" s="146"/>
      <c r="V974" s="146"/>
      <c r="W974" s="146"/>
      <c r="X974" s="146"/>
      <c r="Y974" s="146"/>
      <c r="Z974" s="146"/>
    </row>
    <row r="975" spans="1:26" ht="15.75" customHeight="1" x14ac:dyDescent="0.3">
      <c r="A975" s="146"/>
      <c r="B975" s="146"/>
      <c r="C975" s="146"/>
      <c r="D975" s="146"/>
      <c r="E975" s="146"/>
      <c r="F975" s="146"/>
      <c r="G975" s="146"/>
      <c r="H975" s="146"/>
      <c r="I975" s="146"/>
      <c r="J975" s="146"/>
      <c r="K975" s="146"/>
      <c r="L975" s="146"/>
      <c r="M975" s="146"/>
      <c r="N975" s="146"/>
      <c r="O975" s="146"/>
      <c r="P975" s="146"/>
      <c r="Q975" s="146"/>
      <c r="R975" s="146"/>
      <c r="S975" s="146"/>
      <c r="T975" s="146"/>
      <c r="U975" s="146"/>
      <c r="V975" s="146"/>
      <c r="W975" s="146"/>
      <c r="X975" s="146"/>
      <c r="Y975" s="146"/>
      <c r="Z975" s="146"/>
    </row>
    <row r="976" spans="1:26" ht="15.75" customHeight="1" x14ac:dyDescent="0.3">
      <c r="A976" s="146"/>
      <c r="B976" s="146"/>
      <c r="C976" s="146"/>
      <c r="D976" s="146"/>
      <c r="E976" s="146"/>
      <c r="F976" s="146"/>
      <c r="G976" s="146"/>
      <c r="H976" s="146"/>
      <c r="I976" s="146"/>
      <c r="J976" s="146"/>
      <c r="K976" s="146"/>
      <c r="L976" s="146"/>
      <c r="M976" s="146"/>
      <c r="N976" s="146"/>
      <c r="O976" s="146"/>
      <c r="P976" s="146"/>
      <c r="Q976" s="146"/>
      <c r="R976" s="146"/>
      <c r="S976" s="146"/>
      <c r="T976" s="146"/>
      <c r="U976" s="146"/>
      <c r="V976" s="146"/>
      <c r="W976" s="146"/>
      <c r="X976" s="146"/>
      <c r="Y976" s="146"/>
      <c r="Z976" s="146"/>
    </row>
    <row r="977" spans="1:26" ht="15.75" customHeight="1" x14ac:dyDescent="0.3">
      <c r="A977" s="146"/>
      <c r="B977" s="146"/>
      <c r="C977" s="146"/>
      <c r="D977" s="146"/>
      <c r="E977" s="146"/>
      <c r="F977" s="146"/>
      <c r="G977" s="146"/>
      <c r="H977" s="146"/>
      <c r="I977" s="146"/>
      <c r="J977" s="146"/>
      <c r="K977" s="146"/>
      <c r="L977" s="146"/>
      <c r="M977" s="146"/>
      <c r="N977" s="146"/>
      <c r="O977" s="146"/>
      <c r="P977" s="146"/>
      <c r="Q977" s="146"/>
      <c r="R977" s="146"/>
      <c r="S977" s="146"/>
      <c r="T977" s="146"/>
      <c r="U977" s="146"/>
      <c r="V977" s="146"/>
      <c r="W977" s="146"/>
      <c r="X977" s="146"/>
      <c r="Y977" s="146"/>
      <c r="Z977" s="146"/>
    </row>
    <row r="978" spans="1:26" ht="15.75" customHeight="1" x14ac:dyDescent="0.3">
      <c r="A978" s="146"/>
      <c r="B978" s="146"/>
      <c r="C978" s="146"/>
      <c r="D978" s="146"/>
      <c r="E978" s="146"/>
      <c r="F978" s="146"/>
      <c r="G978" s="146"/>
      <c r="H978" s="146"/>
      <c r="I978" s="146"/>
      <c r="J978" s="146"/>
      <c r="K978" s="146"/>
      <c r="L978" s="146"/>
      <c r="M978" s="146"/>
      <c r="N978" s="146"/>
      <c r="O978" s="146"/>
      <c r="P978" s="146"/>
      <c r="Q978" s="146"/>
      <c r="R978" s="146"/>
      <c r="S978" s="146"/>
      <c r="T978" s="146"/>
      <c r="U978" s="146"/>
      <c r="V978" s="146"/>
      <c r="W978" s="146"/>
      <c r="X978" s="146"/>
      <c r="Y978" s="146"/>
      <c r="Z978" s="146"/>
    </row>
    <row r="979" spans="1:26" ht="15.75" customHeight="1" x14ac:dyDescent="0.3">
      <c r="A979" s="146"/>
      <c r="B979" s="146"/>
      <c r="C979" s="146"/>
      <c r="D979" s="146"/>
      <c r="E979" s="146"/>
      <c r="F979" s="146"/>
      <c r="G979" s="146"/>
      <c r="H979" s="146"/>
      <c r="I979" s="146"/>
      <c r="J979" s="146"/>
      <c r="K979" s="146"/>
      <c r="L979" s="146"/>
      <c r="M979" s="146"/>
      <c r="N979" s="146"/>
      <c r="O979" s="146"/>
      <c r="P979" s="146"/>
      <c r="Q979" s="146"/>
      <c r="R979" s="146"/>
      <c r="S979" s="146"/>
      <c r="T979" s="146"/>
      <c r="U979" s="146"/>
      <c r="V979" s="146"/>
      <c r="W979" s="146"/>
      <c r="X979" s="146"/>
      <c r="Y979" s="146"/>
      <c r="Z979" s="146"/>
    </row>
    <row r="980" spans="1:26" ht="15.75" customHeight="1" x14ac:dyDescent="0.3">
      <c r="A980" s="146"/>
      <c r="B980" s="146"/>
      <c r="C980" s="146"/>
      <c r="D980" s="146"/>
      <c r="E980" s="146"/>
      <c r="F980" s="146"/>
      <c r="G980" s="146"/>
      <c r="H980" s="146"/>
      <c r="I980" s="146"/>
      <c r="J980" s="146"/>
      <c r="K980" s="146"/>
      <c r="L980" s="146"/>
      <c r="M980" s="146"/>
      <c r="N980" s="146"/>
      <c r="O980" s="146"/>
      <c r="P980" s="146"/>
      <c r="Q980" s="146"/>
      <c r="R980" s="146"/>
      <c r="S980" s="146"/>
      <c r="T980" s="146"/>
      <c r="U980" s="146"/>
      <c r="V980" s="146"/>
      <c r="W980" s="146"/>
      <c r="X980" s="146"/>
      <c r="Y980" s="146"/>
      <c r="Z980" s="146"/>
    </row>
    <row r="981" spans="1:26" ht="15.75" customHeight="1" x14ac:dyDescent="0.3">
      <c r="A981" s="146"/>
      <c r="B981" s="146"/>
      <c r="C981" s="146"/>
      <c r="D981" s="146"/>
      <c r="E981" s="146"/>
      <c r="F981" s="146"/>
      <c r="G981" s="146"/>
      <c r="H981" s="146"/>
      <c r="I981" s="146"/>
      <c r="J981" s="146"/>
      <c r="K981" s="146"/>
      <c r="L981" s="146"/>
      <c r="M981" s="146"/>
      <c r="N981" s="146"/>
      <c r="O981" s="146"/>
      <c r="P981" s="146"/>
      <c r="Q981" s="146"/>
      <c r="R981" s="146"/>
      <c r="S981" s="146"/>
      <c r="T981" s="146"/>
      <c r="U981" s="146"/>
      <c r="V981" s="146"/>
      <c r="W981" s="146"/>
      <c r="X981" s="146"/>
      <c r="Y981" s="146"/>
      <c r="Z981" s="146"/>
    </row>
    <row r="982" spans="1:26" ht="15.75" customHeight="1" x14ac:dyDescent="0.3">
      <c r="A982" s="146"/>
      <c r="B982" s="146"/>
      <c r="C982" s="146"/>
      <c r="D982" s="146"/>
      <c r="E982" s="146"/>
      <c r="F982" s="146"/>
      <c r="G982" s="146"/>
      <c r="H982" s="146"/>
      <c r="I982" s="146"/>
      <c r="J982" s="146"/>
      <c r="K982" s="146"/>
      <c r="L982" s="146"/>
      <c r="M982" s="146"/>
      <c r="N982" s="146"/>
      <c r="O982" s="146"/>
      <c r="P982" s="146"/>
      <c r="Q982" s="146"/>
      <c r="R982" s="146"/>
      <c r="S982" s="146"/>
      <c r="T982" s="146"/>
      <c r="U982" s="146"/>
      <c r="V982" s="146"/>
      <c r="W982" s="146"/>
      <c r="X982" s="146"/>
      <c r="Y982" s="146"/>
      <c r="Z982" s="146"/>
    </row>
    <row r="983" spans="1:26" ht="15.75" customHeight="1" x14ac:dyDescent="0.3">
      <c r="A983" s="146"/>
      <c r="B983" s="146"/>
      <c r="C983" s="146"/>
      <c r="D983" s="146"/>
      <c r="E983" s="146"/>
      <c r="F983" s="146"/>
      <c r="G983" s="146"/>
      <c r="H983" s="146"/>
      <c r="I983" s="146"/>
      <c r="J983" s="146"/>
      <c r="K983" s="146"/>
      <c r="L983" s="146"/>
      <c r="M983" s="146"/>
      <c r="N983" s="146"/>
      <c r="O983" s="146"/>
      <c r="P983" s="146"/>
      <c r="Q983" s="146"/>
      <c r="R983" s="146"/>
      <c r="S983" s="146"/>
      <c r="T983" s="146"/>
      <c r="U983" s="146"/>
      <c r="V983" s="146"/>
      <c r="W983" s="146"/>
      <c r="X983" s="146"/>
      <c r="Y983" s="146"/>
      <c r="Z983" s="146"/>
    </row>
    <row r="984" spans="1:26" ht="15.75" customHeight="1" x14ac:dyDescent="0.3">
      <c r="A984" s="146"/>
      <c r="B984" s="146"/>
      <c r="C984" s="146"/>
      <c r="D984" s="146"/>
      <c r="E984" s="146"/>
      <c r="F984" s="146"/>
      <c r="G984" s="146"/>
      <c r="H984" s="146"/>
      <c r="I984" s="146"/>
      <c r="J984" s="146"/>
      <c r="K984" s="146"/>
      <c r="L984" s="146"/>
      <c r="M984" s="146"/>
      <c r="N984" s="146"/>
      <c r="O984" s="146"/>
      <c r="P984" s="146"/>
      <c r="Q984" s="146"/>
      <c r="R984" s="146"/>
      <c r="S984" s="146"/>
      <c r="T984" s="146"/>
      <c r="U984" s="146"/>
      <c r="V984" s="146"/>
      <c r="W984" s="146"/>
      <c r="X984" s="146"/>
      <c r="Y984" s="146"/>
      <c r="Z984" s="146"/>
    </row>
    <row r="985" spans="1:26" ht="15.75" customHeight="1" x14ac:dyDescent="0.3">
      <c r="A985" s="146"/>
      <c r="B985" s="146"/>
      <c r="C985" s="146"/>
      <c r="D985" s="146"/>
      <c r="E985" s="146"/>
      <c r="F985" s="146"/>
      <c r="G985" s="146"/>
      <c r="H985" s="146"/>
      <c r="I985" s="146"/>
      <c r="J985" s="146"/>
      <c r="K985" s="146"/>
      <c r="L985" s="146"/>
      <c r="M985" s="146"/>
      <c r="N985" s="146"/>
      <c r="O985" s="146"/>
      <c r="P985" s="146"/>
      <c r="Q985" s="146"/>
      <c r="R985" s="146"/>
      <c r="S985" s="146"/>
      <c r="T985" s="146"/>
      <c r="U985" s="146"/>
      <c r="V985" s="146"/>
      <c r="W985" s="146"/>
      <c r="X985" s="146"/>
      <c r="Y985" s="146"/>
      <c r="Z985" s="146"/>
    </row>
    <row r="986" spans="1:26" ht="15.75" customHeight="1" x14ac:dyDescent="0.3">
      <c r="A986" s="146"/>
      <c r="B986" s="146"/>
      <c r="C986" s="146"/>
      <c r="D986" s="146"/>
      <c r="E986" s="146"/>
      <c r="F986" s="146"/>
      <c r="G986" s="146"/>
      <c r="H986" s="146"/>
      <c r="I986" s="146"/>
      <c r="J986" s="146"/>
      <c r="K986" s="146"/>
      <c r="L986" s="146"/>
      <c r="M986" s="146"/>
      <c r="N986" s="146"/>
      <c r="O986" s="146"/>
      <c r="P986" s="146"/>
      <c r="Q986" s="146"/>
      <c r="R986" s="146"/>
      <c r="S986" s="146"/>
      <c r="T986" s="146"/>
      <c r="U986" s="146"/>
      <c r="V986" s="146"/>
      <c r="W986" s="146"/>
      <c r="X986" s="146"/>
      <c r="Y986" s="146"/>
      <c r="Z986" s="146"/>
    </row>
    <row r="987" spans="1:26" ht="15.75" customHeight="1" x14ac:dyDescent="0.3">
      <c r="A987" s="146"/>
      <c r="B987" s="146"/>
      <c r="C987" s="146"/>
      <c r="D987" s="146"/>
      <c r="E987" s="146"/>
      <c r="F987" s="146"/>
      <c r="G987" s="146"/>
      <c r="H987" s="146"/>
      <c r="I987" s="146"/>
      <c r="J987" s="146"/>
      <c r="K987" s="146"/>
      <c r="L987" s="146"/>
      <c r="M987" s="146"/>
      <c r="N987" s="146"/>
      <c r="O987" s="146"/>
      <c r="P987" s="146"/>
      <c r="Q987" s="146"/>
      <c r="R987" s="146"/>
      <c r="S987" s="146"/>
      <c r="T987" s="146"/>
      <c r="U987" s="146"/>
      <c r="V987" s="146"/>
      <c r="W987" s="146"/>
      <c r="X987" s="146"/>
      <c r="Y987" s="146"/>
      <c r="Z987" s="146"/>
    </row>
    <row r="988" spans="1:26" ht="15.75" customHeight="1" x14ac:dyDescent="0.3">
      <c r="A988" s="146"/>
      <c r="B988" s="146"/>
      <c r="C988" s="146"/>
      <c r="D988" s="146"/>
      <c r="E988" s="146"/>
      <c r="F988" s="146"/>
      <c r="G988" s="146"/>
      <c r="H988" s="146"/>
      <c r="I988" s="146"/>
      <c r="J988" s="146"/>
      <c r="K988" s="146"/>
      <c r="L988" s="146"/>
      <c r="M988" s="146"/>
      <c r="N988" s="146"/>
      <c r="O988" s="146"/>
      <c r="P988" s="146"/>
      <c r="Q988" s="146"/>
      <c r="R988" s="146"/>
      <c r="S988" s="146"/>
      <c r="T988" s="146"/>
      <c r="U988" s="146"/>
      <c r="V988" s="146"/>
      <c r="W988" s="146"/>
      <c r="X988" s="146"/>
      <c r="Y988" s="146"/>
      <c r="Z988" s="146"/>
    </row>
    <row r="989" spans="1:26" ht="15.75" customHeight="1" x14ac:dyDescent="0.3">
      <c r="A989" s="146"/>
      <c r="B989" s="146"/>
      <c r="C989" s="146"/>
      <c r="D989" s="146"/>
      <c r="E989" s="146"/>
      <c r="F989" s="146"/>
      <c r="G989" s="146"/>
      <c r="H989" s="146"/>
      <c r="I989" s="146"/>
      <c r="J989" s="146"/>
      <c r="K989" s="146"/>
      <c r="L989" s="146"/>
      <c r="M989" s="146"/>
      <c r="N989" s="146"/>
      <c r="O989" s="146"/>
      <c r="P989" s="146"/>
      <c r="Q989" s="146"/>
      <c r="R989" s="146"/>
      <c r="S989" s="146"/>
      <c r="T989" s="146"/>
      <c r="U989" s="146"/>
      <c r="V989" s="146"/>
      <c r="W989" s="146"/>
      <c r="X989" s="146"/>
      <c r="Y989" s="146"/>
      <c r="Z989" s="146"/>
    </row>
    <row r="990" spans="1:26" ht="15.75" customHeight="1" x14ac:dyDescent="0.3">
      <c r="A990" s="146"/>
      <c r="B990" s="146"/>
      <c r="C990" s="146"/>
      <c r="D990" s="146"/>
      <c r="E990" s="146"/>
      <c r="F990" s="146"/>
      <c r="G990" s="146"/>
      <c r="H990" s="146"/>
      <c r="I990" s="146"/>
      <c r="J990" s="146"/>
      <c r="K990" s="146"/>
      <c r="L990" s="146"/>
      <c r="M990" s="146"/>
      <c r="N990" s="146"/>
      <c r="O990" s="146"/>
      <c r="P990" s="146"/>
      <c r="Q990" s="146"/>
      <c r="R990" s="146"/>
      <c r="S990" s="146"/>
      <c r="T990" s="146"/>
      <c r="U990" s="146"/>
      <c r="V990" s="146"/>
      <c r="W990" s="146"/>
      <c r="X990" s="146"/>
      <c r="Y990" s="146"/>
      <c r="Z990" s="146"/>
    </row>
    <row r="991" spans="1:26" ht="15.75" customHeight="1" x14ac:dyDescent="0.3">
      <c r="A991" s="146"/>
      <c r="B991" s="146"/>
      <c r="C991" s="146"/>
      <c r="D991" s="146"/>
      <c r="E991" s="146"/>
      <c r="F991" s="146"/>
      <c r="G991" s="146"/>
      <c r="H991" s="146"/>
      <c r="I991" s="146"/>
      <c r="J991" s="146"/>
      <c r="K991" s="146"/>
      <c r="L991" s="146"/>
      <c r="M991" s="146"/>
      <c r="N991" s="146"/>
      <c r="O991" s="146"/>
      <c r="P991" s="146"/>
      <c r="Q991" s="146"/>
      <c r="R991" s="146"/>
      <c r="S991" s="146"/>
      <c r="T991" s="146"/>
      <c r="U991" s="146"/>
      <c r="V991" s="146"/>
      <c r="W991" s="146"/>
      <c r="X991" s="146"/>
      <c r="Y991" s="146"/>
      <c r="Z991" s="146"/>
    </row>
    <row r="992" spans="1:26" ht="15.75" customHeight="1" x14ac:dyDescent="0.3">
      <c r="A992" s="146"/>
      <c r="B992" s="146"/>
      <c r="C992" s="146"/>
      <c r="D992" s="146"/>
      <c r="E992" s="146"/>
      <c r="F992" s="146"/>
      <c r="G992" s="146"/>
      <c r="H992" s="146"/>
      <c r="I992" s="146"/>
      <c r="J992" s="146"/>
      <c r="K992" s="146"/>
      <c r="L992" s="146"/>
      <c r="M992" s="146"/>
      <c r="N992" s="146"/>
      <c r="O992" s="146"/>
      <c r="P992" s="146"/>
      <c r="Q992" s="146"/>
      <c r="R992" s="146"/>
      <c r="S992" s="146"/>
      <c r="T992" s="146"/>
      <c r="U992" s="146"/>
      <c r="V992" s="146"/>
      <c r="W992" s="146"/>
      <c r="X992" s="146"/>
      <c r="Y992" s="146"/>
      <c r="Z992" s="146"/>
    </row>
    <row r="993" spans="1:26" ht="15.75" customHeight="1" x14ac:dyDescent="0.3">
      <c r="A993" s="146"/>
      <c r="B993" s="146"/>
      <c r="C993" s="146"/>
      <c r="D993" s="146"/>
      <c r="E993" s="146"/>
      <c r="F993" s="146"/>
      <c r="G993" s="146"/>
      <c r="H993" s="146"/>
      <c r="I993" s="146"/>
      <c r="J993" s="146"/>
      <c r="K993" s="146"/>
      <c r="L993" s="146"/>
      <c r="M993" s="146"/>
      <c r="N993" s="146"/>
      <c r="O993" s="146"/>
      <c r="P993" s="146"/>
      <c r="Q993" s="146"/>
      <c r="R993" s="146"/>
      <c r="S993" s="146"/>
      <c r="T993" s="146"/>
      <c r="U993" s="146"/>
      <c r="V993" s="146"/>
      <c r="W993" s="146"/>
      <c r="X993" s="146"/>
      <c r="Y993" s="146"/>
      <c r="Z993" s="146"/>
    </row>
    <row r="994" spans="1:26" ht="15.75" customHeight="1" x14ac:dyDescent="0.3">
      <c r="A994" s="146"/>
      <c r="B994" s="146"/>
      <c r="C994" s="146"/>
      <c r="D994" s="146"/>
      <c r="E994" s="146"/>
      <c r="F994" s="146"/>
      <c r="G994" s="146"/>
      <c r="H994" s="146"/>
      <c r="I994" s="146"/>
      <c r="J994" s="146"/>
      <c r="K994" s="146"/>
      <c r="L994" s="146"/>
      <c r="M994" s="146"/>
      <c r="N994" s="146"/>
      <c r="O994" s="146"/>
      <c r="P994" s="146"/>
      <c r="Q994" s="146"/>
      <c r="R994" s="146"/>
      <c r="S994" s="146"/>
      <c r="T994" s="146"/>
      <c r="U994" s="146"/>
      <c r="V994" s="146"/>
      <c r="W994" s="146"/>
      <c r="X994" s="146"/>
      <c r="Y994" s="146"/>
      <c r="Z994" s="146"/>
    </row>
    <row r="995" spans="1:26" ht="15.75" customHeight="1" x14ac:dyDescent="0.3">
      <c r="A995" s="146"/>
      <c r="B995" s="146"/>
      <c r="C995" s="146"/>
      <c r="D995" s="146"/>
      <c r="E995" s="146"/>
      <c r="F995" s="146"/>
      <c r="G995" s="146"/>
      <c r="H995" s="146"/>
      <c r="I995" s="146"/>
      <c r="J995" s="146"/>
      <c r="K995" s="146"/>
      <c r="L995" s="146"/>
      <c r="M995" s="146"/>
      <c r="N995" s="146"/>
      <c r="O995" s="146"/>
      <c r="P995" s="146"/>
      <c r="Q995" s="146"/>
      <c r="R995" s="146"/>
      <c r="S995" s="146"/>
      <c r="T995" s="146"/>
      <c r="U995" s="146"/>
      <c r="V995" s="146"/>
      <c r="W995" s="146"/>
      <c r="X995" s="146"/>
      <c r="Y995" s="146"/>
      <c r="Z995" s="146"/>
    </row>
    <row r="996" spans="1:26" ht="15.75" customHeight="1" x14ac:dyDescent="0.3">
      <c r="A996" s="146"/>
      <c r="B996" s="146"/>
      <c r="C996" s="146"/>
      <c r="D996" s="146"/>
      <c r="E996" s="146"/>
      <c r="F996" s="146"/>
      <c r="G996" s="146"/>
      <c r="H996" s="146"/>
      <c r="I996" s="146"/>
      <c r="J996" s="146"/>
      <c r="K996" s="146"/>
      <c r="L996" s="146"/>
      <c r="M996" s="146"/>
      <c r="N996" s="146"/>
      <c r="O996" s="146"/>
      <c r="P996" s="146"/>
      <c r="Q996" s="146"/>
      <c r="R996" s="146"/>
      <c r="S996" s="146"/>
      <c r="T996" s="146"/>
      <c r="U996" s="146"/>
      <c r="V996" s="146"/>
      <c r="W996" s="146"/>
      <c r="X996" s="146"/>
      <c r="Y996" s="146"/>
      <c r="Z996" s="146"/>
    </row>
    <row r="997" spans="1:26" ht="15.75" customHeight="1" x14ac:dyDescent="0.3">
      <c r="A997" s="146"/>
      <c r="B997" s="146"/>
      <c r="C997" s="146"/>
      <c r="D997" s="146"/>
      <c r="E997" s="146"/>
      <c r="F997" s="146"/>
      <c r="G997" s="146"/>
      <c r="H997" s="146"/>
      <c r="I997" s="146"/>
      <c r="J997" s="146"/>
      <c r="K997" s="146"/>
      <c r="L997" s="146"/>
      <c r="M997" s="146"/>
      <c r="N997" s="146"/>
      <c r="O997" s="146"/>
      <c r="P997" s="146"/>
      <c r="Q997" s="146"/>
      <c r="R997" s="146"/>
      <c r="S997" s="146"/>
      <c r="T997" s="146"/>
      <c r="U997" s="146"/>
      <c r="V997" s="146"/>
      <c r="W997" s="146"/>
      <c r="X997" s="146"/>
      <c r="Y997" s="146"/>
      <c r="Z997" s="146"/>
    </row>
    <row r="998" spans="1:26" ht="15.75" customHeight="1" x14ac:dyDescent="0.3">
      <c r="A998" s="146"/>
      <c r="B998" s="146"/>
      <c r="C998" s="146"/>
      <c r="D998" s="146"/>
      <c r="E998" s="146"/>
      <c r="F998" s="146"/>
      <c r="G998" s="146"/>
      <c r="H998" s="146"/>
      <c r="I998" s="146"/>
      <c r="J998" s="146"/>
      <c r="K998" s="146"/>
      <c r="L998" s="146"/>
      <c r="M998" s="146"/>
      <c r="N998" s="146"/>
      <c r="O998" s="146"/>
      <c r="P998" s="146"/>
      <c r="Q998" s="146"/>
      <c r="R998" s="146"/>
      <c r="S998" s="146"/>
      <c r="T998" s="146"/>
      <c r="U998" s="146"/>
      <c r="V998" s="146"/>
      <c r="W998" s="146"/>
      <c r="X998" s="146"/>
      <c r="Y998" s="146"/>
      <c r="Z998" s="146"/>
    </row>
    <row r="999" spans="1:26" ht="15.75" customHeight="1" x14ac:dyDescent="0.3">
      <c r="A999" s="146"/>
      <c r="B999" s="146"/>
      <c r="C999" s="146"/>
      <c r="D999" s="146"/>
      <c r="E999" s="146"/>
      <c r="F999" s="146"/>
      <c r="G999" s="146"/>
      <c r="H999" s="146"/>
      <c r="I999" s="146"/>
      <c r="J999" s="146"/>
      <c r="K999" s="146"/>
      <c r="L999" s="146"/>
      <c r="M999" s="146"/>
      <c r="N999" s="146"/>
      <c r="O999" s="146"/>
      <c r="P999" s="146"/>
      <c r="Q999" s="146"/>
      <c r="R999" s="146"/>
      <c r="S999" s="146"/>
      <c r="T999" s="146"/>
      <c r="U999" s="146"/>
      <c r="V999" s="146"/>
      <c r="W999" s="146"/>
      <c r="X999" s="146"/>
      <c r="Y999" s="146"/>
      <c r="Z999" s="146"/>
    </row>
    <row r="1000" spans="1:26" ht="15.75" customHeight="1" x14ac:dyDescent="0.3">
      <c r="A1000" s="146"/>
      <c r="B1000" s="146"/>
      <c r="C1000" s="146"/>
      <c r="D1000" s="146"/>
      <c r="E1000" s="146"/>
      <c r="F1000" s="146"/>
      <c r="G1000" s="146"/>
      <c r="H1000" s="146"/>
      <c r="I1000" s="146"/>
      <c r="J1000" s="146"/>
      <c r="K1000" s="146"/>
      <c r="L1000" s="146"/>
      <c r="M1000" s="146"/>
      <c r="N1000" s="146"/>
      <c r="O1000" s="146"/>
      <c r="P1000" s="146"/>
      <c r="Q1000" s="146"/>
      <c r="R1000" s="146"/>
      <c r="S1000" s="146"/>
      <c r="T1000" s="146"/>
      <c r="U1000" s="146"/>
      <c r="V1000" s="146"/>
      <c r="W1000" s="146"/>
      <c r="X1000" s="146"/>
      <c r="Y1000" s="146"/>
      <c r="Z1000" s="146"/>
    </row>
  </sheetData>
  <mergeCells count="2">
    <mergeCell ref="C4:E4"/>
    <mergeCell ref="C14:E14"/>
  </mergeCells>
  <pageMargins left="0.511811024" right="0.511811024" top="0.78740157499999996" bottom="0.78740157499999996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2.59765625" defaultRowHeight="15" customHeight="1" x14ac:dyDescent="0.25"/>
  <cols>
    <col min="1" max="1" width="8" customWidth="1"/>
    <col min="2" max="2" width="0.5" customWidth="1"/>
    <col min="3" max="3" width="23.09765625" customWidth="1"/>
    <col min="4" max="4" width="28.5" customWidth="1"/>
    <col min="5" max="5" width="0.5" customWidth="1"/>
    <col min="6" max="6" width="8" customWidth="1"/>
    <col min="7" max="26" width="7.59765625" customWidth="1"/>
  </cols>
  <sheetData>
    <row r="1" spans="1:26" ht="13.8" x14ac:dyDescent="0.2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</row>
    <row r="2" spans="1:26" ht="5.25" customHeight="1" x14ac:dyDescent="0.25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</row>
    <row r="3" spans="1:26" ht="15.6" x14ac:dyDescent="0.3">
      <c r="A3" s="161"/>
      <c r="B3" s="161"/>
      <c r="C3" s="306" t="s">
        <v>255</v>
      </c>
      <c r="D3" s="24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</row>
    <row r="4" spans="1:26" ht="15.6" x14ac:dyDescent="0.25">
      <c r="A4" s="161"/>
      <c r="B4" s="161"/>
      <c r="C4" s="162" t="s">
        <v>28</v>
      </c>
      <c r="D4" s="163" t="s">
        <v>29</v>
      </c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</row>
    <row r="5" spans="1:26" ht="33.75" customHeight="1" x14ac:dyDescent="0.25">
      <c r="A5" s="161"/>
      <c r="B5" s="161"/>
      <c r="C5" s="153" t="s">
        <v>30</v>
      </c>
      <c r="D5" s="164" t="s">
        <v>256</v>
      </c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</row>
    <row r="6" spans="1:26" ht="33.75" customHeight="1" x14ac:dyDescent="0.25">
      <c r="A6" s="161"/>
      <c r="B6" s="161"/>
      <c r="C6" s="156" t="s">
        <v>32</v>
      </c>
      <c r="D6" s="164" t="s">
        <v>257</v>
      </c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</row>
    <row r="7" spans="1:26" ht="33.75" customHeight="1" x14ac:dyDescent="0.25">
      <c r="A7" s="161"/>
      <c r="B7" s="161"/>
      <c r="C7" s="157" t="s">
        <v>34</v>
      </c>
      <c r="D7" s="164" t="s">
        <v>258</v>
      </c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</row>
    <row r="8" spans="1:26" ht="33.75" customHeight="1" x14ac:dyDescent="0.25">
      <c r="A8" s="161"/>
      <c r="B8" s="161"/>
      <c r="C8" s="158" t="s">
        <v>36</v>
      </c>
      <c r="D8" s="165" t="s">
        <v>37</v>
      </c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</row>
    <row r="9" spans="1:26" ht="5.25" customHeight="1" x14ac:dyDescent="0.25">
      <c r="A9" s="161"/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</row>
    <row r="10" spans="1:26" ht="13.8" x14ac:dyDescent="0.25">
      <c r="A10" s="161"/>
      <c r="B10" s="161"/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</row>
    <row r="11" spans="1:26" ht="13.8" x14ac:dyDescent="0.25">
      <c r="A11" s="161"/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</row>
    <row r="12" spans="1:26" ht="13.8" x14ac:dyDescent="0.25">
      <c r="A12" s="161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</row>
    <row r="13" spans="1:26" ht="13.8" x14ac:dyDescent="0.25">
      <c r="A13" s="161"/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</row>
    <row r="14" spans="1:26" ht="13.8" x14ac:dyDescent="0.25">
      <c r="A14" s="161"/>
      <c r="B14" s="161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</row>
    <row r="15" spans="1:26" ht="13.8" x14ac:dyDescent="0.25">
      <c r="A15" s="161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</row>
    <row r="16" spans="1:26" ht="13.8" x14ac:dyDescent="0.25">
      <c r="A16" s="161"/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</row>
    <row r="17" spans="1:26" ht="13.8" x14ac:dyDescent="0.25">
      <c r="A17" s="161"/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</row>
    <row r="18" spans="1:26" ht="13.8" x14ac:dyDescent="0.25">
      <c r="A18" s="161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</row>
    <row r="19" spans="1:26" ht="13.8" x14ac:dyDescent="0.25">
      <c r="A19" s="161"/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</row>
    <row r="20" spans="1:26" ht="13.8" x14ac:dyDescent="0.25">
      <c r="A20" s="161"/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</row>
    <row r="21" spans="1:26" ht="15.75" customHeight="1" x14ac:dyDescent="0.25">
      <c r="A21" s="161"/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</row>
    <row r="22" spans="1:26" ht="15.75" customHeight="1" x14ac:dyDescent="0.25">
      <c r="A22" s="161"/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</row>
    <row r="23" spans="1:26" ht="15.75" customHeight="1" x14ac:dyDescent="0.25">
      <c r="A23" s="161"/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</row>
    <row r="24" spans="1:26" ht="15.75" customHeight="1" x14ac:dyDescent="0.25">
      <c r="A24" s="161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</row>
    <row r="25" spans="1:26" ht="15.75" customHeight="1" x14ac:dyDescent="0.25">
      <c r="A25" s="161"/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</row>
    <row r="26" spans="1:26" ht="15.75" customHeight="1" x14ac:dyDescent="0.25">
      <c r="A26" s="161"/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</row>
    <row r="27" spans="1:26" ht="15.75" customHeight="1" x14ac:dyDescent="0.25">
      <c r="A27" s="161"/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</row>
    <row r="28" spans="1:26" ht="15.75" customHeight="1" x14ac:dyDescent="0.25">
      <c r="A28" s="161"/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</row>
    <row r="29" spans="1:26" ht="15.75" customHeight="1" x14ac:dyDescent="0.25">
      <c r="A29" s="161"/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</row>
    <row r="30" spans="1:26" ht="15.75" customHeight="1" x14ac:dyDescent="0.25">
      <c r="A30" s="161"/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</row>
    <row r="31" spans="1:26" ht="15.75" customHeight="1" x14ac:dyDescent="0.25">
      <c r="A31" s="161"/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</row>
    <row r="32" spans="1:26" ht="15.75" customHeight="1" x14ac:dyDescent="0.25">
      <c r="A32" s="161"/>
      <c r="B32" s="161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</row>
    <row r="33" spans="1:26" ht="15.75" customHeight="1" x14ac:dyDescent="0.25">
      <c r="A33" s="161"/>
      <c r="B33" s="161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</row>
    <row r="34" spans="1:26" ht="15.75" customHeight="1" x14ac:dyDescent="0.25">
      <c r="A34" s="161"/>
      <c r="B34" s="161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</row>
    <row r="35" spans="1:26" ht="15.75" customHeight="1" x14ac:dyDescent="0.25">
      <c r="A35" s="161"/>
      <c r="B35" s="161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</row>
    <row r="36" spans="1:26" ht="15.75" customHeight="1" x14ac:dyDescent="0.25">
      <c r="A36" s="161"/>
      <c r="B36" s="161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</row>
    <row r="37" spans="1:26" ht="15.75" customHeight="1" x14ac:dyDescent="0.25">
      <c r="A37" s="161"/>
      <c r="B37" s="161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</row>
    <row r="38" spans="1:26" ht="15.75" customHeight="1" x14ac:dyDescent="0.25">
      <c r="A38" s="161"/>
      <c r="B38" s="161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</row>
    <row r="39" spans="1:26" ht="15.75" customHeight="1" x14ac:dyDescent="0.25">
      <c r="A39" s="161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</row>
    <row r="40" spans="1:26" ht="15.75" customHeight="1" x14ac:dyDescent="0.25">
      <c r="A40" s="161"/>
      <c r="B40" s="161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</row>
    <row r="41" spans="1:26" ht="15.75" customHeight="1" x14ac:dyDescent="0.25">
      <c r="A41" s="161"/>
      <c r="B41" s="161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</row>
    <row r="42" spans="1:26" ht="15.75" customHeight="1" x14ac:dyDescent="0.25">
      <c r="A42" s="161"/>
      <c r="B42" s="161"/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</row>
    <row r="43" spans="1:26" ht="15.75" customHeight="1" x14ac:dyDescent="0.25">
      <c r="A43" s="161"/>
      <c r="B43" s="161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</row>
    <row r="44" spans="1:26" ht="15.75" customHeight="1" x14ac:dyDescent="0.25">
      <c r="A44" s="161"/>
      <c r="B44" s="161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</row>
    <row r="45" spans="1:26" ht="15.75" customHeight="1" x14ac:dyDescent="0.25">
      <c r="A45" s="161"/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</row>
    <row r="46" spans="1:26" ht="15.75" customHeight="1" x14ac:dyDescent="0.25">
      <c r="A46" s="161"/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</row>
    <row r="47" spans="1:26" ht="15.75" customHeight="1" x14ac:dyDescent="0.25">
      <c r="A47" s="161"/>
      <c r="B47" s="161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</row>
    <row r="48" spans="1:26" ht="15.75" customHeight="1" x14ac:dyDescent="0.25">
      <c r="A48" s="161"/>
      <c r="B48" s="161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</row>
    <row r="49" spans="1:26" ht="15.75" customHeight="1" x14ac:dyDescent="0.25">
      <c r="A49" s="161"/>
      <c r="B49" s="161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</row>
    <row r="50" spans="1:26" ht="15.75" customHeight="1" x14ac:dyDescent="0.25">
      <c r="A50" s="161"/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</row>
    <row r="51" spans="1:26" ht="15.75" customHeight="1" x14ac:dyDescent="0.25">
      <c r="A51" s="161"/>
      <c r="B51" s="161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</row>
    <row r="52" spans="1:26" ht="15.75" customHeight="1" x14ac:dyDescent="0.25">
      <c r="A52" s="161"/>
      <c r="B52" s="161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</row>
    <row r="53" spans="1:26" ht="15.75" customHeight="1" x14ac:dyDescent="0.25">
      <c r="A53" s="161"/>
      <c r="B53" s="161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</row>
    <row r="54" spans="1:26" ht="15.75" customHeight="1" x14ac:dyDescent="0.25">
      <c r="A54" s="161"/>
      <c r="B54" s="161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</row>
    <row r="55" spans="1:26" ht="15.75" customHeight="1" x14ac:dyDescent="0.25">
      <c r="A55" s="161"/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</row>
    <row r="56" spans="1:26" ht="15.75" customHeight="1" x14ac:dyDescent="0.25">
      <c r="A56" s="161"/>
      <c r="B56" s="161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</row>
    <row r="57" spans="1:26" ht="15.75" customHeight="1" x14ac:dyDescent="0.25">
      <c r="A57" s="161"/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</row>
    <row r="58" spans="1:26" ht="15.75" customHeight="1" x14ac:dyDescent="0.25">
      <c r="A58" s="161"/>
      <c r="B58" s="161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</row>
    <row r="59" spans="1:26" ht="15.75" customHeight="1" x14ac:dyDescent="0.25">
      <c r="A59" s="161"/>
      <c r="B59" s="161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</row>
    <row r="60" spans="1:26" ht="15.75" customHeight="1" x14ac:dyDescent="0.25">
      <c r="A60" s="161"/>
      <c r="B60" s="161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</row>
    <row r="61" spans="1:26" ht="15.75" customHeight="1" x14ac:dyDescent="0.25">
      <c r="A61" s="161"/>
      <c r="B61" s="161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</row>
    <row r="62" spans="1:26" ht="15.75" customHeight="1" x14ac:dyDescent="0.25">
      <c r="A62" s="161"/>
      <c r="B62" s="161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</row>
    <row r="63" spans="1:26" ht="15.75" customHeight="1" x14ac:dyDescent="0.25">
      <c r="A63" s="161"/>
      <c r="B63" s="161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</row>
    <row r="64" spans="1:26" ht="15.75" customHeight="1" x14ac:dyDescent="0.25">
      <c r="A64" s="161"/>
      <c r="B64" s="161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</row>
    <row r="65" spans="1:26" ht="15.75" customHeight="1" x14ac:dyDescent="0.25">
      <c r="A65" s="161"/>
      <c r="B65" s="161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</row>
    <row r="66" spans="1:26" ht="15.75" customHeight="1" x14ac:dyDescent="0.25">
      <c r="A66" s="161"/>
      <c r="B66" s="161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</row>
    <row r="67" spans="1:26" ht="15.75" customHeight="1" x14ac:dyDescent="0.25">
      <c r="A67" s="161"/>
      <c r="B67" s="161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</row>
    <row r="68" spans="1:26" ht="15.75" customHeight="1" x14ac:dyDescent="0.25">
      <c r="A68" s="161"/>
      <c r="B68" s="161"/>
      <c r="C68" s="161"/>
      <c r="D68" s="161"/>
      <c r="E68" s="161"/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</row>
    <row r="69" spans="1:26" ht="15.75" customHeight="1" x14ac:dyDescent="0.25">
      <c r="A69" s="161"/>
      <c r="B69" s="161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  <c r="Y69" s="161"/>
      <c r="Z69" s="161"/>
    </row>
    <row r="70" spans="1:26" ht="15.75" customHeight="1" x14ac:dyDescent="0.25">
      <c r="A70" s="161"/>
      <c r="B70" s="161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</row>
    <row r="71" spans="1:26" ht="15.75" customHeight="1" x14ac:dyDescent="0.25">
      <c r="A71" s="161"/>
      <c r="B71" s="161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161"/>
    </row>
    <row r="72" spans="1:26" ht="15.75" customHeight="1" x14ac:dyDescent="0.25">
      <c r="A72" s="161"/>
      <c r="B72" s="161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  <c r="Y72" s="161"/>
      <c r="Z72" s="161"/>
    </row>
    <row r="73" spans="1:26" ht="15.75" customHeight="1" x14ac:dyDescent="0.25">
      <c r="A73" s="161"/>
      <c r="B73" s="161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  <c r="Y73" s="161"/>
      <c r="Z73" s="161"/>
    </row>
    <row r="74" spans="1:26" ht="15.75" customHeight="1" x14ac:dyDescent="0.25">
      <c r="A74" s="161"/>
      <c r="B74" s="161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  <c r="Y74" s="161"/>
      <c r="Z74" s="161"/>
    </row>
    <row r="75" spans="1:26" ht="15.75" customHeight="1" x14ac:dyDescent="0.25">
      <c r="A75" s="161"/>
      <c r="B75" s="161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</row>
    <row r="76" spans="1:26" ht="15.75" customHeight="1" x14ac:dyDescent="0.25">
      <c r="A76" s="161"/>
      <c r="B76" s="161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</row>
    <row r="77" spans="1:26" ht="15.75" customHeight="1" x14ac:dyDescent="0.25">
      <c r="A77" s="161"/>
      <c r="B77" s="161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  <c r="Y77" s="161"/>
      <c r="Z77" s="161"/>
    </row>
    <row r="78" spans="1:26" ht="15.75" customHeight="1" x14ac:dyDescent="0.25">
      <c r="A78" s="161"/>
      <c r="B78" s="161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  <c r="Y78" s="161"/>
      <c r="Z78" s="161"/>
    </row>
    <row r="79" spans="1:26" ht="15.75" customHeight="1" x14ac:dyDescent="0.25">
      <c r="A79" s="161"/>
      <c r="B79" s="161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  <c r="Y79" s="161"/>
      <c r="Z79" s="161"/>
    </row>
    <row r="80" spans="1:26" ht="15.75" customHeight="1" x14ac:dyDescent="0.25">
      <c r="A80" s="161"/>
      <c r="B80" s="161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  <c r="Y80" s="161"/>
      <c r="Z80" s="161"/>
    </row>
    <row r="81" spans="1:26" ht="15.75" customHeight="1" x14ac:dyDescent="0.25">
      <c r="A81" s="161"/>
      <c r="B81" s="161"/>
      <c r="C81" s="161"/>
      <c r="D81" s="161"/>
      <c r="E81" s="161"/>
      <c r="F81" s="161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Y81" s="161"/>
      <c r="Z81" s="161"/>
    </row>
    <row r="82" spans="1:26" ht="15.75" customHeight="1" x14ac:dyDescent="0.25">
      <c r="A82" s="161"/>
      <c r="B82" s="161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  <c r="Y82" s="161"/>
      <c r="Z82" s="161"/>
    </row>
    <row r="83" spans="1:26" ht="15.75" customHeight="1" x14ac:dyDescent="0.25">
      <c r="A83" s="161"/>
      <c r="B83" s="161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  <c r="Y83" s="161"/>
      <c r="Z83" s="161"/>
    </row>
    <row r="84" spans="1:26" ht="15.75" customHeight="1" x14ac:dyDescent="0.25">
      <c r="A84" s="161"/>
      <c r="B84" s="161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Y84" s="161"/>
      <c r="Z84" s="161"/>
    </row>
    <row r="85" spans="1:26" ht="15.75" customHeight="1" x14ac:dyDescent="0.25">
      <c r="A85" s="161"/>
      <c r="B85" s="161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  <c r="Y85" s="161"/>
      <c r="Z85" s="161"/>
    </row>
    <row r="86" spans="1:26" ht="15.75" customHeight="1" x14ac:dyDescent="0.25">
      <c r="A86" s="161"/>
      <c r="B86" s="161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  <c r="Y86" s="161"/>
      <c r="Z86" s="161"/>
    </row>
    <row r="87" spans="1:26" ht="15.75" customHeight="1" x14ac:dyDescent="0.25">
      <c r="A87" s="161"/>
      <c r="B87" s="161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  <c r="Y87" s="161"/>
      <c r="Z87" s="161"/>
    </row>
    <row r="88" spans="1:26" ht="15.75" customHeight="1" x14ac:dyDescent="0.25">
      <c r="A88" s="161"/>
      <c r="B88" s="161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  <c r="Y88" s="161"/>
      <c r="Z88" s="161"/>
    </row>
    <row r="89" spans="1:26" ht="15.75" customHeight="1" x14ac:dyDescent="0.25">
      <c r="A89" s="161"/>
      <c r="B89" s="161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  <c r="Y89" s="161"/>
      <c r="Z89" s="161"/>
    </row>
    <row r="90" spans="1:26" ht="15.75" customHeight="1" x14ac:dyDescent="0.25">
      <c r="A90" s="161"/>
      <c r="B90" s="161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  <c r="Y90" s="161"/>
      <c r="Z90" s="161"/>
    </row>
    <row r="91" spans="1:26" ht="15.75" customHeight="1" x14ac:dyDescent="0.25">
      <c r="A91" s="161"/>
      <c r="B91" s="161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  <c r="Y91" s="161"/>
      <c r="Z91" s="161"/>
    </row>
    <row r="92" spans="1:26" ht="15.75" customHeight="1" x14ac:dyDescent="0.25">
      <c r="A92" s="161"/>
      <c r="B92" s="161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  <c r="Y92" s="161"/>
      <c r="Z92" s="161"/>
    </row>
    <row r="93" spans="1:26" ht="15.75" customHeight="1" x14ac:dyDescent="0.25">
      <c r="A93" s="161"/>
      <c r="B93" s="161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1"/>
      <c r="Z93" s="161"/>
    </row>
    <row r="94" spans="1:26" ht="15.75" customHeight="1" x14ac:dyDescent="0.25">
      <c r="A94" s="161"/>
      <c r="B94" s="161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1"/>
      <c r="Q94" s="161"/>
      <c r="R94" s="161"/>
      <c r="S94" s="161"/>
      <c r="T94" s="161"/>
      <c r="U94" s="161"/>
      <c r="V94" s="161"/>
      <c r="W94" s="161"/>
      <c r="X94" s="161"/>
      <c r="Y94" s="161"/>
      <c r="Z94" s="161"/>
    </row>
    <row r="95" spans="1:26" ht="15.75" customHeight="1" x14ac:dyDescent="0.25">
      <c r="A95" s="161"/>
      <c r="B95" s="161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  <c r="Y95" s="161"/>
      <c r="Z95" s="161"/>
    </row>
    <row r="96" spans="1:26" ht="15.75" customHeight="1" x14ac:dyDescent="0.25">
      <c r="A96" s="161"/>
      <c r="B96" s="161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  <c r="Y96" s="161"/>
      <c r="Z96" s="161"/>
    </row>
    <row r="97" spans="1:26" ht="15.75" customHeight="1" x14ac:dyDescent="0.25">
      <c r="A97" s="161"/>
      <c r="B97" s="161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  <c r="Y97" s="161"/>
      <c r="Z97" s="161"/>
    </row>
    <row r="98" spans="1:26" ht="15.75" customHeight="1" x14ac:dyDescent="0.25">
      <c r="A98" s="161"/>
      <c r="B98" s="161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</row>
    <row r="99" spans="1:26" ht="15.75" customHeight="1" x14ac:dyDescent="0.25">
      <c r="A99" s="161"/>
      <c r="B99" s="161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  <c r="Z99" s="161"/>
    </row>
    <row r="100" spans="1:26" ht="15.75" customHeight="1" x14ac:dyDescent="0.25">
      <c r="A100" s="161"/>
      <c r="B100" s="161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  <c r="Y100" s="161"/>
      <c r="Z100" s="161"/>
    </row>
    <row r="101" spans="1:26" ht="15.75" customHeight="1" x14ac:dyDescent="0.25">
      <c r="A101" s="161"/>
      <c r="B101" s="161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  <c r="Y101" s="161"/>
      <c r="Z101" s="161"/>
    </row>
    <row r="102" spans="1:26" ht="15.75" customHeight="1" x14ac:dyDescent="0.25">
      <c r="A102" s="161"/>
      <c r="B102" s="161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  <c r="Y102" s="161"/>
      <c r="Z102" s="161"/>
    </row>
    <row r="103" spans="1:26" ht="15.75" customHeight="1" x14ac:dyDescent="0.25">
      <c r="A103" s="161"/>
      <c r="B103" s="161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  <c r="Y103" s="161"/>
      <c r="Z103" s="161"/>
    </row>
    <row r="104" spans="1:26" ht="15.75" customHeight="1" x14ac:dyDescent="0.25">
      <c r="A104" s="161"/>
      <c r="B104" s="161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  <c r="Y104" s="161"/>
      <c r="Z104" s="161"/>
    </row>
    <row r="105" spans="1:26" ht="15.75" customHeight="1" x14ac:dyDescent="0.25">
      <c r="A105" s="161"/>
      <c r="B105" s="161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  <c r="Y105" s="161"/>
      <c r="Z105" s="161"/>
    </row>
    <row r="106" spans="1:26" ht="15.75" customHeight="1" x14ac:dyDescent="0.25">
      <c r="A106" s="161"/>
      <c r="B106" s="161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  <c r="Y106" s="161"/>
      <c r="Z106" s="161"/>
    </row>
    <row r="107" spans="1:26" ht="15.75" customHeight="1" x14ac:dyDescent="0.25">
      <c r="A107" s="161"/>
      <c r="B107" s="161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  <c r="S107" s="161"/>
      <c r="T107" s="161"/>
      <c r="U107" s="161"/>
      <c r="V107" s="161"/>
      <c r="W107" s="161"/>
      <c r="X107" s="161"/>
      <c r="Y107" s="161"/>
      <c r="Z107" s="161"/>
    </row>
    <row r="108" spans="1:26" ht="15.75" customHeight="1" x14ac:dyDescent="0.25">
      <c r="A108" s="161"/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Z108" s="161"/>
    </row>
    <row r="109" spans="1:26" ht="15.75" customHeight="1" x14ac:dyDescent="0.25">
      <c r="A109" s="161"/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Z109" s="161"/>
    </row>
    <row r="110" spans="1:26" ht="15.75" customHeight="1" x14ac:dyDescent="0.25">
      <c r="A110" s="161"/>
      <c r="B110" s="161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Z110" s="161"/>
    </row>
    <row r="111" spans="1:26" ht="15.75" customHeight="1" x14ac:dyDescent="0.25">
      <c r="A111" s="161"/>
      <c r="B111" s="161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Z111" s="161"/>
    </row>
    <row r="112" spans="1:26" ht="15.75" customHeight="1" x14ac:dyDescent="0.25">
      <c r="A112" s="161"/>
      <c r="B112" s="161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  <c r="Y112" s="161"/>
      <c r="Z112" s="161"/>
    </row>
    <row r="113" spans="1:26" ht="15.75" customHeight="1" x14ac:dyDescent="0.25">
      <c r="A113" s="161"/>
      <c r="B113" s="161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  <c r="Y113" s="161"/>
      <c r="Z113" s="161"/>
    </row>
    <row r="114" spans="1:26" ht="15.75" customHeight="1" x14ac:dyDescent="0.25">
      <c r="A114" s="161"/>
      <c r="B114" s="161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  <c r="Y114" s="161"/>
      <c r="Z114" s="161"/>
    </row>
    <row r="115" spans="1:26" ht="15.75" customHeight="1" x14ac:dyDescent="0.25">
      <c r="A115" s="161"/>
      <c r="B115" s="161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  <c r="Y115" s="161"/>
      <c r="Z115" s="161"/>
    </row>
    <row r="116" spans="1:26" ht="15.75" customHeight="1" x14ac:dyDescent="0.25">
      <c r="A116" s="161"/>
      <c r="B116" s="161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  <c r="Y116" s="161"/>
      <c r="Z116" s="161"/>
    </row>
    <row r="117" spans="1:26" ht="15.75" customHeight="1" x14ac:dyDescent="0.25">
      <c r="A117" s="161"/>
      <c r="B117" s="161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  <c r="Y117" s="161"/>
      <c r="Z117" s="161"/>
    </row>
    <row r="118" spans="1:26" ht="15.75" customHeight="1" x14ac:dyDescent="0.25">
      <c r="A118" s="161"/>
      <c r="B118" s="161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  <c r="Y118" s="161"/>
      <c r="Z118" s="161"/>
    </row>
    <row r="119" spans="1:26" ht="15.75" customHeight="1" x14ac:dyDescent="0.25">
      <c r="A119" s="161"/>
      <c r="B119" s="161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</row>
    <row r="120" spans="1:26" ht="15.75" customHeight="1" x14ac:dyDescent="0.25">
      <c r="A120" s="161"/>
      <c r="B120" s="161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  <c r="S120" s="161"/>
      <c r="T120" s="161"/>
      <c r="U120" s="161"/>
      <c r="V120" s="161"/>
      <c r="W120" s="161"/>
      <c r="X120" s="161"/>
      <c r="Y120" s="161"/>
      <c r="Z120" s="161"/>
    </row>
    <row r="121" spans="1:26" ht="15.75" customHeight="1" x14ac:dyDescent="0.25">
      <c r="A121" s="161"/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</row>
    <row r="122" spans="1:26" ht="15.75" customHeight="1" x14ac:dyDescent="0.25">
      <c r="A122" s="161"/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</row>
    <row r="123" spans="1:26" ht="15.75" customHeight="1" x14ac:dyDescent="0.25">
      <c r="A123" s="161"/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</row>
    <row r="124" spans="1:26" ht="15.75" customHeight="1" x14ac:dyDescent="0.25">
      <c r="A124" s="161"/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</row>
    <row r="125" spans="1:26" ht="15.75" customHeight="1" x14ac:dyDescent="0.25">
      <c r="A125" s="161"/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</row>
    <row r="126" spans="1:26" ht="15.75" customHeight="1" x14ac:dyDescent="0.25">
      <c r="A126" s="161"/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</row>
    <row r="127" spans="1:26" ht="15.75" customHeight="1" x14ac:dyDescent="0.25">
      <c r="A127" s="161"/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</row>
    <row r="128" spans="1:26" ht="15.75" customHeight="1" x14ac:dyDescent="0.25">
      <c r="A128" s="161"/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</row>
    <row r="129" spans="1:26" ht="15.75" customHeight="1" x14ac:dyDescent="0.25">
      <c r="A129" s="161"/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</row>
    <row r="130" spans="1:26" ht="15.75" customHeight="1" x14ac:dyDescent="0.25">
      <c r="A130" s="161"/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</row>
    <row r="131" spans="1:26" ht="15.75" customHeight="1" x14ac:dyDescent="0.25">
      <c r="A131" s="161"/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</row>
    <row r="132" spans="1:26" ht="15.75" customHeight="1" x14ac:dyDescent="0.25">
      <c r="A132" s="161"/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</row>
    <row r="133" spans="1:26" ht="15.75" customHeight="1" x14ac:dyDescent="0.25">
      <c r="A133" s="161"/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</row>
    <row r="134" spans="1:26" ht="15.75" customHeight="1" x14ac:dyDescent="0.25">
      <c r="A134" s="161"/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</row>
    <row r="135" spans="1:26" ht="15.75" customHeight="1" x14ac:dyDescent="0.25">
      <c r="A135" s="161"/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</row>
    <row r="136" spans="1:26" ht="15.75" customHeight="1" x14ac:dyDescent="0.25">
      <c r="A136" s="161"/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</row>
    <row r="137" spans="1:26" ht="15.75" customHeight="1" x14ac:dyDescent="0.25">
      <c r="A137" s="161"/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</row>
    <row r="138" spans="1:26" ht="15.75" customHeight="1" x14ac:dyDescent="0.25">
      <c r="A138" s="161"/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</row>
    <row r="139" spans="1:26" ht="15.75" customHeight="1" x14ac:dyDescent="0.25">
      <c r="A139" s="161"/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</row>
    <row r="140" spans="1:26" ht="15.75" customHeight="1" x14ac:dyDescent="0.25">
      <c r="A140" s="161"/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</row>
    <row r="141" spans="1:26" ht="15.75" customHeight="1" x14ac:dyDescent="0.25">
      <c r="A141" s="161"/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</row>
    <row r="142" spans="1:26" ht="15.75" customHeight="1" x14ac:dyDescent="0.25">
      <c r="A142" s="161"/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</row>
    <row r="143" spans="1:26" ht="15.75" customHeight="1" x14ac:dyDescent="0.25">
      <c r="A143" s="161"/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</row>
    <row r="144" spans="1:26" ht="15.75" customHeight="1" x14ac:dyDescent="0.25">
      <c r="A144" s="161"/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</row>
    <row r="145" spans="1:26" ht="15.75" customHeight="1" x14ac:dyDescent="0.25">
      <c r="A145" s="161"/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</row>
    <row r="146" spans="1:26" ht="15.75" customHeight="1" x14ac:dyDescent="0.25">
      <c r="A146" s="161"/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</row>
    <row r="147" spans="1:26" ht="15.75" customHeight="1" x14ac:dyDescent="0.25">
      <c r="A147" s="161"/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</row>
    <row r="148" spans="1:26" ht="15.75" customHeight="1" x14ac:dyDescent="0.25">
      <c r="A148" s="161"/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</row>
    <row r="149" spans="1:26" ht="15.75" customHeight="1" x14ac:dyDescent="0.25">
      <c r="A149" s="161"/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</row>
    <row r="150" spans="1:26" ht="15.75" customHeight="1" x14ac:dyDescent="0.25">
      <c r="A150" s="161"/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</row>
    <row r="151" spans="1:26" ht="15.75" customHeight="1" x14ac:dyDescent="0.25">
      <c r="A151" s="161"/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</row>
    <row r="152" spans="1:26" ht="15.75" customHeight="1" x14ac:dyDescent="0.25">
      <c r="A152" s="161"/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</row>
    <row r="153" spans="1:26" ht="15.75" customHeight="1" x14ac:dyDescent="0.25">
      <c r="A153" s="161"/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</row>
    <row r="154" spans="1:26" ht="15.75" customHeight="1" x14ac:dyDescent="0.25">
      <c r="A154" s="161"/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</row>
    <row r="155" spans="1:26" ht="15.75" customHeight="1" x14ac:dyDescent="0.25">
      <c r="A155" s="161"/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</row>
    <row r="156" spans="1:26" ht="15.75" customHeight="1" x14ac:dyDescent="0.25">
      <c r="A156" s="161"/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</row>
    <row r="157" spans="1:26" ht="15.75" customHeight="1" x14ac:dyDescent="0.25">
      <c r="A157" s="161"/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</row>
    <row r="158" spans="1:26" ht="15.75" customHeight="1" x14ac:dyDescent="0.25">
      <c r="A158" s="161"/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</row>
    <row r="159" spans="1:26" ht="15.75" customHeight="1" x14ac:dyDescent="0.25">
      <c r="A159" s="161"/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</row>
    <row r="160" spans="1:26" ht="15.75" customHeight="1" x14ac:dyDescent="0.25">
      <c r="A160" s="161"/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</row>
    <row r="161" spans="1:26" ht="15.75" customHeight="1" x14ac:dyDescent="0.25">
      <c r="A161" s="161"/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</row>
    <row r="162" spans="1:26" ht="15.75" customHeight="1" x14ac:dyDescent="0.25">
      <c r="A162" s="161"/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</row>
    <row r="163" spans="1:26" ht="15.75" customHeight="1" x14ac:dyDescent="0.25">
      <c r="A163" s="161"/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</row>
    <row r="164" spans="1:26" ht="15.75" customHeight="1" x14ac:dyDescent="0.25">
      <c r="A164" s="161"/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</row>
    <row r="165" spans="1:26" ht="15.75" customHeight="1" x14ac:dyDescent="0.25">
      <c r="A165" s="161"/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</row>
    <row r="166" spans="1:26" ht="15.75" customHeight="1" x14ac:dyDescent="0.25">
      <c r="A166" s="161"/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</row>
    <row r="167" spans="1:26" ht="15.75" customHeight="1" x14ac:dyDescent="0.25">
      <c r="A167" s="161"/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</row>
    <row r="168" spans="1:26" ht="15.75" customHeight="1" x14ac:dyDescent="0.25">
      <c r="A168" s="161"/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</row>
    <row r="169" spans="1:26" ht="15.75" customHeight="1" x14ac:dyDescent="0.25">
      <c r="A169" s="161"/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</row>
    <row r="170" spans="1:26" ht="15.75" customHeight="1" x14ac:dyDescent="0.25">
      <c r="A170" s="161"/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</row>
    <row r="171" spans="1:26" ht="15.75" customHeight="1" x14ac:dyDescent="0.25">
      <c r="A171" s="161"/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</row>
    <row r="172" spans="1:26" ht="15.75" customHeight="1" x14ac:dyDescent="0.25">
      <c r="A172" s="161"/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</row>
    <row r="173" spans="1:26" ht="15.75" customHeight="1" x14ac:dyDescent="0.25">
      <c r="A173" s="161"/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</row>
    <row r="174" spans="1:26" ht="15.75" customHeight="1" x14ac:dyDescent="0.25">
      <c r="A174" s="161"/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</row>
    <row r="175" spans="1:26" ht="15.75" customHeight="1" x14ac:dyDescent="0.25">
      <c r="A175" s="161"/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</row>
    <row r="176" spans="1:26" ht="15.75" customHeight="1" x14ac:dyDescent="0.25">
      <c r="A176" s="161"/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</row>
    <row r="177" spans="1:26" ht="15.75" customHeight="1" x14ac:dyDescent="0.25">
      <c r="A177" s="161"/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</row>
    <row r="178" spans="1:26" ht="15.75" customHeight="1" x14ac:dyDescent="0.25">
      <c r="A178" s="161"/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</row>
    <row r="179" spans="1:26" ht="15.75" customHeight="1" x14ac:dyDescent="0.25">
      <c r="A179" s="161"/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</row>
    <row r="180" spans="1:26" ht="15.75" customHeight="1" x14ac:dyDescent="0.25">
      <c r="A180" s="161"/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</row>
    <row r="181" spans="1:26" ht="15.75" customHeight="1" x14ac:dyDescent="0.25">
      <c r="A181" s="161"/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</row>
    <row r="182" spans="1:26" ht="15.75" customHeight="1" x14ac:dyDescent="0.25">
      <c r="A182" s="161"/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</row>
    <row r="183" spans="1:26" ht="15.75" customHeight="1" x14ac:dyDescent="0.25">
      <c r="A183" s="161"/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</row>
    <row r="184" spans="1:26" ht="15.75" customHeight="1" x14ac:dyDescent="0.25">
      <c r="A184" s="161"/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</row>
    <row r="185" spans="1:26" ht="15.75" customHeight="1" x14ac:dyDescent="0.25">
      <c r="A185" s="161"/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</row>
    <row r="186" spans="1:26" ht="15.75" customHeight="1" x14ac:dyDescent="0.25">
      <c r="A186" s="161"/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</row>
    <row r="187" spans="1:26" ht="15.75" customHeight="1" x14ac:dyDescent="0.25">
      <c r="A187" s="161"/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</row>
    <row r="188" spans="1:26" ht="15.75" customHeight="1" x14ac:dyDescent="0.25">
      <c r="A188" s="161"/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</row>
    <row r="189" spans="1:26" ht="15.75" customHeight="1" x14ac:dyDescent="0.25">
      <c r="A189" s="161"/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</row>
    <row r="190" spans="1:26" ht="15.75" customHeight="1" x14ac:dyDescent="0.25">
      <c r="A190" s="161"/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</row>
    <row r="191" spans="1:26" ht="15.75" customHeight="1" x14ac:dyDescent="0.25">
      <c r="A191" s="161"/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</row>
    <row r="192" spans="1:26" ht="15.75" customHeight="1" x14ac:dyDescent="0.25">
      <c r="A192" s="161"/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</row>
    <row r="193" spans="1:26" ht="15.75" customHeight="1" x14ac:dyDescent="0.25">
      <c r="A193" s="161"/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</row>
    <row r="194" spans="1:26" ht="15.75" customHeight="1" x14ac:dyDescent="0.25">
      <c r="A194" s="161"/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</row>
    <row r="195" spans="1:26" ht="15.75" customHeight="1" x14ac:dyDescent="0.25">
      <c r="A195" s="161"/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</row>
    <row r="196" spans="1:26" ht="15.75" customHeight="1" x14ac:dyDescent="0.25">
      <c r="A196" s="161"/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</row>
    <row r="197" spans="1:26" ht="15.75" customHeight="1" x14ac:dyDescent="0.25">
      <c r="A197" s="161"/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</row>
    <row r="198" spans="1:26" ht="15.75" customHeight="1" x14ac:dyDescent="0.25">
      <c r="A198" s="161"/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</row>
    <row r="199" spans="1:26" ht="15.75" customHeight="1" x14ac:dyDescent="0.25">
      <c r="A199" s="161"/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</row>
    <row r="200" spans="1:26" ht="15.75" customHeight="1" x14ac:dyDescent="0.25">
      <c r="A200" s="161"/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</row>
    <row r="201" spans="1:26" ht="15.75" customHeight="1" x14ac:dyDescent="0.25">
      <c r="A201" s="161"/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</row>
    <row r="202" spans="1:26" ht="15.75" customHeight="1" x14ac:dyDescent="0.25">
      <c r="A202" s="161"/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</row>
    <row r="203" spans="1:26" ht="15.75" customHeight="1" x14ac:dyDescent="0.25">
      <c r="A203" s="161"/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</row>
    <row r="204" spans="1:26" ht="15.75" customHeight="1" x14ac:dyDescent="0.25">
      <c r="A204" s="161"/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</row>
    <row r="205" spans="1:26" ht="15.75" customHeight="1" x14ac:dyDescent="0.25">
      <c r="A205" s="161"/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</row>
    <row r="206" spans="1:26" ht="15.75" customHeight="1" x14ac:dyDescent="0.25">
      <c r="A206" s="161"/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</row>
    <row r="207" spans="1:26" ht="15.75" customHeight="1" x14ac:dyDescent="0.25">
      <c r="A207" s="161"/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</row>
    <row r="208" spans="1:26" ht="15.75" customHeight="1" x14ac:dyDescent="0.25">
      <c r="A208" s="161"/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</row>
    <row r="209" spans="1:26" ht="15.75" customHeight="1" x14ac:dyDescent="0.25">
      <c r="A209" s="161"/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</row>
    <row r="210" spans="1:26" ht="15.75" customHeight="1" x14ac:dyDescent="0.25">
      <c r="A210" s="161"/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</row>
    <row r="211" spans="1:26" ht="15.75" customHeight="1" x14ac:dyDescent="0.25">
      <c r="A211" s="161"/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</row>
    <row r="212" spans="1:26" ht="15.75" customHeight="1" x14ac:dyDescent="0.25">
      <c r="A212" s="161"/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</row>
    <row r="213" spans="1:26" ht="15.75" customHeight="1" x14ac:dyDescent="0.25">
      <c r="A213" s="161"/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</row>
    <row r="214" spans="1:26" ht="15.75" customHeight="1" x14ac:dyDescent="0.25">
      <c r="A214" s="161"/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</row>
    <row r="215" spans="1:26" ht="15.75" customHeight="1" x14ac:dyDescent="0.25">
      <c r="A215" s="161"/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</row>
    <row r="216" spans="1:26" ht="15.75" customHeight="1" x14ac:dyDescent="0.25">
      <c r="A216" s="161"/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</row>
    <row r="217" spans="1:26" ht="15.75" customHeight="1" x14ac:dyDescent="0.25">
      <c r="A217" s="161"/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</row>
    <row r="218" spans="1:26" ht="15.75" customHeight="1" x14ac:dyDescent="0.25">
      <c r="A218" s="161"/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</row>
    <row r="219" spans="1:26" ht="15.75" customHeight="1" x14ac:dyDescent="0.25">
      <c r="A219" s="161"/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</row>
    <row r="220" spans="1:26" ht="15.75" customHeight="1" x14ac:dyDescent="0.25">
      <c r="A220" s="161"/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</row>
    <row r="221" spans="1:26" ht="15.75" customHeight="1" x14ac:dyDescent="0.25">
      <c r="A221" s="161"/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</row>
    <row r="222" spans="1:26" ht="15.75" customHeight="1" x14ac:dyDescent="0.25">
      <c r="A222" s="161"/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</row>
    <row r="223" spans="1:26" ht="15.75" customHeight="1" x14ac:dyDescent="0.25">
      <c r="A223" s="161"/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</row>
    <row r="224" spans="1:26" ht="15.75" customHeight="1" x14ac:dyDescent="0.25">
      <c r="A224" s="161"/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</row>
    <row r="225" spans="1:26" ht="15.75" customHeight="1" x14ac:dyDescent="0.25">
      <c r="A225" s="161"/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</row>
    <row r="226" spans="1:26" ht="15.75" customHeight="1" x14ac:dyDescent="0.25">
      <c r="A226" s="161"/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</row>
    <row r="227" spans="1:26" ht="15.75" customHeight="1" x14ac:dyDescent="0.25">
      <c r="A227" s="161"/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</row>
    <row r="228" spans="1:26" ht="15.75" customHeight="1" x14ac:dyDescent="0.25">
      <c r="A228" s="161"/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</row>
    <row r="229" spans="1:26" ht="15.75" customHeight="1" x14ac:dyDescent="0.25">
      <c r="A229" s="161"/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</row>
    <row r="230" spans="1:26" ht="15.75" customHeight="1" x14ac:dyDescent="0.25">
      <c r="A230" s="161"/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</row>
    <row r="231" spans="1:26" ht="15.75" customHeight="1" x14ac:dyDescent="0.25">
      <c r="A231" s="161"/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</row>
    <row r="232" spans="1:26" ht="15.75" customHeight="1" x14ac:dyDescent="0.25">
      <c r="A232" s="161"/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</row>
    <row r="233" spans="1:26" ht="15.75" customHeight="1" x14ac:dyDescent="0.25">
      <c r="A233" s="161"/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</row>
    <row r="234" spans="1:26" ht="15.75" customHeight="1" x14ac:dyDescent="0.25">
      <c r="A234" s="161"/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</row>
    <row r="235" spans="1:26" ht="15.75" customHeight="1" x14ac:dyDescent="0.25">
      <c r="A235" s="161"/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</row>
    <row r="236" spans="1:26" ht="15.75" customHeight="1" x14ac:dyDescent="0.25">
      <c r="A236" s="161"/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</row>
    <row r="237" spans="1:26" ht="15.75" customHeight="1" x14ac:dyDescent="0.25">
      <c r="A237" s="161"/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</row>
    <row r="238" spans="1:26" ht="15.75" customHeight="1" x14ac:dyDescent="0.25">
      <c r="A238" s="161"/>
      <c r="B238" s="161"/>
      <c r="C238" s="161"/>
      <c r="D238" s="161"/>
      <c r="E238" s="161"/>
      <c r="F238" s="161"/>
      <c r="G238" s="161"/>
      <c r="H238" s="161"/>
      <c r="I238" s="161"/>
      <c r="J238" s="161"/>
      <c r="K238" s="161"/>
      <c r="L238" s="161"/>
      <c r="M238" s="161"/>
      <c r="N238" s="161"/>
      <c r="O238" s="161"/>
      <c r="P238" s="161"/>
      <c r="Q238" s="161"/>
      <c r="R238" s="161"/>
      <c r="S238" s="161"/>
      <c r="T238" s="161"/>
      <c r="U238" s="161"/>
      <c r="V238" s="161"/>
      <c r="W238" s="161"/>
      <c r="X238" s="161"/>
      <c r="Y238" s="161"/>
      <c r="Z238" s="161"/>
    </row>
    <row r="239" spans="1:26" ht="15.75" customHeight="1" x14ac:dyDescent="0.25">
      <c r="A239" s="161"/>
      <c r="B239" s="161"/>
      <c r="C239" s="161"/>
      <c r="D239" s="161"/>
      <c r="E239" s="161"/>
      <c r="F239" s="161"/>
      <c r="G239" s="161"/>
      <c r="H239" s="161"/>
      <c r="I239" s="161"/>
      <c r="J239" s="161"/>
      <c r="K239" s="161"/>
      <c r="L239" s="161"/>
      <c r="M239" s="161"/>
      <c r="N239" s="161"/>
      <c r="O239" s="161"/>
      <c r="P239" s="161"/>
      <c r="Q239" s="161"/>
      <c r="R239" s="161"/>
      <c r="S239" s="161"/>
      <c r="T239" s="161"/>
      <c r="U239" s="161"/>
      <c r="V239" s="161"/>
      <c r="W239" s="161"/>
      <c r="X239" s="161"/>
      <c r="Y239" s="161"/>
      <c r="Z239" s="161"/>
    </row>
    <row r="240" spans="1:26" ht="15.75" customHeight="1" x14ac:dyDescent="0.25">
      <c r="A240" s="161"/>
      <c r="B240" s="161"/>
      <c r="C240" s="161"/>
      <c r="D240" s="161"/>
      <c r="E240" s="161"/>
      <c r="F240" s="161"/>
      <c r="G240" s="161"/>
      <c r="H240" s="161"/>
      <c r="I240" s="161"/>
      <c r="J240" s="161"/>
      <c r="K240" s="161"/>
      <c r="L240" s="161"/>
      <c r="M240" s="161"/>
      <c r="N240" s="161"/>
      <c r="O240" s="161"/>
      <c r="P240" s="161"/>
      <c r="Q240" s="161"/>
      <c r="R240" s="161"/>
      <c r="S240" s="161"/>
      <c r="T240" s="161"/>
      <c r="U240" s="161"/>
      <c r="V240" s="161"/>
      <c r="W240" s="161"/>
      <c r="X240" s="161"/>
      <c r="Y240" s="161"/>
      <c r="Z240" s="161"/>
    </row>
    <row r="241" spans="1:26" ht="15.75" customHeight="1" x14ac:dyDescent="0.25">
      <c r="A241" s="161"/>
      <c r="B241" s="161"/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</row>
    <row r="242" spans="1:26" ht="15.75" customHeight="1" x14ac:dyDescent="0.25">
      <c r="A242" s="161"/>
      <c r="B242" s="161"/>
      <c r="C242" s="161"/>
      <c r="D242" s="161"/>
      <c r="E242" s="161"/>
      <c r="F242" s="161"/>
      <c r="G242" s="161"/>
      <c r="H242" s="161"/>
      <c r="I242" s="161"/>
      <c r="J242" s="161"/>
      <c r="K242" s="161"/>
      <c r="L242" s="161"/>
      <c r="M242" s="161"/>
      <c r="N242" s="161"/>
      <c r="O242" s="161"/>
      <c r="P242" s="161"/>
      <c r="Q242" s="161"/>
      <c r="R242" s="161"/>
      <c r="S242" s="161"/>
      <c r="T242" s="161"/>
      <c r="U242" s="161"/>
      <c r="V242" s="161"/>
      <c r="W242" s="161"/>
      <c r="X242" s="161"/>
      <c r="Y242" s="161"/>
      <c r="Z242" s="161"/>
    </row>
    <row r="243" spans="1:26" ht="15.75" customHeight="1" x14ac:dyDescent="0.25">
      <c r="A243" s="161"/>
      <c r="B243" s="161"/>
      <c r="C243" s="161"/>
      <c r="D243" s="161"/>
      <c r="E243" s="161"/>
      <c r="F243" s="161"/>
      <c r="G243" s="161"/>
      <c r="H243" s="161"/>
      <c r="I243" s="161"/>
      <c r="J243" s="161"/>
      <c r="K243" s="161"/>
      <c r="L243" s="161"/>
      <c r="M243" s="161"/>
      <c r="N243" s="161"/>
      <c r="O243" s="161"/>
      <c r="P243" s="161"/>
      <c r="Q243" s="161"/>
      <c r="R243" s="161"/>
      <c r="S243" s="161"/>
      <c r="T243" s="161"/>
      <c r="U243" s="161"/>
      <c r="V243" s="161"/>
      <c r="W243" s="161"/>
      <c r="X243" s="161"/>
      <c r="Y243" s="161"/>
      <c r="Z243" s="161"/>
    </row>
    <row r="244" spans="1:26" ht="15.75" customHeight="1" x14ac:dyDescent="0.25">
      <c r="A244" s="161"/>
      <c r="B244" s="161"/>
      <c r="C244" s="161"/>
      <c r="D244" s="161"/>
      <c r="E244" s="161"/>
      <c r="F244" s="161"/>
      <c r="G244" s="161"/>
      <c r="H244" s="161"/>
      <c r="I244" s="161"/>
      <c r="J244" s="161"/>
      <c r="K244" s="161"/>
      <c r="L244" s="161"/>
      <c r="M244" s="161"/>
      <c r="N244" s="161"/>
      <c r="O244" s="161"/>
      <c r="P244" s="161"/>
      <c r="Q244" s="161"/>
      <c r="R244" s="161"/>
      <c r="S244" s="161"/>
      <c r="T244" s="161"/>
      <c r="U244" s="161"/>
      <c r="V244" s="161"/>
      <c r="W244" s="161"/>
      <c r="X244" s="161"/>
      <c r="Y244" s="161"/>
      <c r="Z244" s="161"/>
    </row>
    <row r="245" spans="1:26" ht="15.75" customHeight="1" x14ac:dyDescent="0.25">
      <c r="A245" s="161"/>
      <c r="B245" s="161"/>
      <c r="C245" s="161"/>
      <c r="D245" s="161"/>
      <c r="E245" s="161"/>
      <c r="F245" s="161"/>
      <c r="G245" s="161"/>
      <c r="H245" s="161"/>
      <c r="I245" s="161"/>
      <c r="J245" s="161"/>
      <c r="K245" s="161"/>
      <c r="L245" s="161"/>
      <c r="M245" s="161"/>
      <c r="N245" s="161"/>
      <c r="O245" s="161"/>
      <c r="P245" s="161"/>
      <c r="Q245" s="161"/>
      <c r="R245" s="161"/>
      <c r="S245" s="161"/>
      <c r="T245" s="161"/>
      <c r="U245" s="161"/>
      <c r="V245" s="161"/>
      <c r="W245" s="161"/>
      <c r="X245" s="161"/>
      <c r="Y245" s="161"/>
      <c r="Z245" s="161"/>
    </row>
    <row r="246" spans="1:26" ht="15.75" customHeight="1" x14ac:dyDescent="0.25">
      <c r="A246" s="161"/>
      <c r="B246" s="161"/>
      <c r="C246" s="161"/>
      <c r="D246" s="161"/>
      <c r="E246" s="161"/>
      <c r="F246" s="161"/>
      <c r="G246" s="161"/>
      <c r="H246" s="161"/>
      <c r="I246" s="161"/>
      <c r="J246" s="161"/>
      <c r="K246" s="161"/>
      <c r="L246" s="161"/>
      <c r="M246" s="161"/>
      <c r="N246" s="161"/>
      <c r="O246" s="161"/>
      <c r="P246" s="161"/>
      <c r="Q246" s="161"/>
      <c r="R246" s="161"/>
      <c r="S246" s="161"/>
      <c r="T246" s="161"/>
      <c r="U246" s="161"/>
      <c r="V246" s="161"/>
      <c r="W246" s="161"/>
      <c r="X246" s="161"/>
      <c r="Y246" s="161"/>
      <c r="Z246" s="161"/>
    </row>
    <row r="247" spans="1:26" ht="15.75" customHeight="1" x14ac:dyDescent="0.25">
      <c r="A247" s="161"/>
      <c r="B247" s="161"/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</row>
    <row r="248" spans="1:26" ht="15.75" customHeight="1" x14ac:dyDescent="0.25">
      <c r="A248" s="161"/>
      <c r="B248" s="161"/>
      <c r="C248" s="161"/>
      <c r="D248" s="161"/>
      <c r="E248" s="161"/>
      <c r="F248" s="161"/>
      <c r="G248" s="161"/>
      <c r="H248" s="161"/>
      <c r="I248" s="161"/>
      <c r="J248" s="161"/>
      <c r="K248" s="161"/>
      <c r="L248" s="161"/>
      <c r="M248" s="161"/>
      <c r="N248" s="161"/>
      <c r="O248" s="161"/>
      <c r="P248" s="161"/>
      <c r="Q248" s="161"/>
      <c r="R248" s="161"/>
      <c r="S248" s="161"/>
      <c r="T248" s="161"/>
      <c r="U248" s="161"/>
      <c r="V248" s="161"/>
      <c r="W248" s="161"/>
      <c r="X248" s="161"/>
      <c r="Y248" s="161"/>
      <c r="Z248" s="161"/>
    </row>
    <row r="249" spans="1:26" ht="15.75" customHeight="1" x14ac:dyDescent="0.25">
      <c r="A249" s="161"/>
      <c r="B249" s="161"/>
      <c r="C249" s="161"/>
      <c r="D249" s="161"/>
      <c r="E249" s="161"/>
      <c r="F249" s="161"/>
      <c r="G249" s="161"/>
      <c r="H249" s="161"/>
      <c r="I249" s="161"/>
      <c r="J249" s="161"/>
      <c r="K249" s="161"/>
      <c r="L249" s="161"/>
      <c r="M249" s="161"/>
      <c r="N249" s="161"/>
      <c r="O249" s="161"/>
      <c r="P249" s="161"/>
      <c r="Q249" s="161"/>
      <c r="R249" s="161"/>
      <c r="S249" s="161"/>
      <c r="T249" s="161"/>
      <c r="U249" s="161"/>
      <c r="V249" s="161"/>
      <c r="W249" s="161"/>
      <c r="X249" s="161"/>
      <c r="Y249" s="161"/>
      <c r="Z249" s="161"/>
    </row>
    <row r="250" spans="1:26" ht="15.75" customHeight="1" x14ac:dyDescent="0.25">
      <c r="A250" s="161"/>
      <c r="B250" s="161"/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</row>
    <row r="251" spans="1:26" ht="15.75" customHeight="1" x14ac:dyDescent="0.25">
      <c r="A251" s="161"/>
      <c r="B251" s="161"/>
      <c r="C251" s="161"/>
      <c r="D251" s="161"/>
      <c r="E251" s="161"/>
      <c r="F251" s="161"/>
      <c r="G251" s="161"/>
      <c r="H251" s="161"/>
      <c r="I251" s="161"/>
      <c r="J251" s="161"/>
      <c r="K251" s="161"/>
      <c r="L251" s="161"/>
      <c r="M251" s="161"/>
      <c r="N251" s="161"/>
      <c r="O251" s="161"/>
      <c r="P251" s="161"/>
      <c r="Q251" s="161"/>
      <c r="R251" s="161"/>
      <c r="S251" s="161"/>
      <c r="T251" s="161"/>
      <c r="U251" s="161"/>
      <c r="V251" s="161"/>
      <c r="W251" s="161"/>
      <c r="X251" s="161"/>
      <c r="Y251" s="161"/>
      <c r="Z251" s="161"/>
    </row>
    <row r="252" spans="1:26" ht="15.75" customHeight="1" x14ac:dyDescent="0.25">
      <c r="A252" s="161"/>
      <c r="B252" s="161"/>
      <c r="C252" s="161"/>
      <c r="D252" s="161"/>
      <c r="E252" s="161"/>
      <c r="F252" s="161"/>
      <c r="G252" s="161"/>
      <c r="H252" s="161"/>
      <c r="I252" s="161"/>
      <c r="J252" s="161"/>
      <c r="K252" s="161"/>
      <c r="L252" s="161"/>
      <c r="M252" s="161"/>
      <c r="N252" s="161"/>
      <c r="O252" s="161"/>
      <c r="P252" s="161"/>
      <c r="Q252" s="161"/>
      <c r="R252" s="161"/>
      <c r="S252" s="161"/>
      <c r="T252" s="161"/>
      <c r="U252" s="161"/>
      <c r="V252" s="161"/>
      <c r="W252" s="161"/>
      <c r="X252" s="161"/>
      <c r="Y252" s="161"/>
      <c r="Z252" s="161"/>
    </row>
    <row r="253" spans="1:26" ht="15.75" customHeight="1" x14ac:dyDescent="0.25">
      <c r="A253" s="161"/>
      <c r="B253" s="161"/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</row>
    <row r="254" spans="1:26" ht="15.75" customHeight="1" x14ac:dyDescent="0.25">
      <c r="A254" s="161"/>
      <c r="B254" s="161"/>
      <c r="C254" s="161"/>
      <c r="D254" s="161"/>
      <c r="E254" s="161"/>
      <c r="F254" s="161"/>
      <c r="G254" s="161"/>
      <c r="H254" s="161"/>
      <c r="I254" s="161"/>
      <c r="J254" s="161"/>
      <c r="K254" s="161"/>
      <c r="L254" s="161"/>
      <c r="M254" s="161"/>
      <c r="N254" s="161"/>
      <c r="O254" s="161"/>
      <c r="P254" s="161"/>
      <c r="Q254" s="161"/>
      <c r="R254" s="161"/>
      <c r="S254" s="161"/>
      <c r="T254" s="161"/>
      <c r="U254" s="161"/>
      <c r="V254" s="161"/>
      <c r="W254" s="161"/>
      <c r="X254" s="161"/>
      <c r="Y254" s="161"/>
      <c r="Z254" s="161"/>
    </row>
    <row r="255" spans="1:26" ht="15.75" customHeight="1" x14ac:dyDescent="0.25">
      <c r="A255" s="161"/>
      <c r="B255" s="161"/>
      <c r="C255" s="161"/>
      <c r="D255" s="161"/>
      <c r="E255" s="161"/>
      <c r="F255" s="161"/>
      <c r="G255" s="161"/>
      <c r="H255" s="161"/>
      <c r="I255" s="161"/>
      <c r="J255" s="161"/>
      <c r="K255" s="161"/>
      <c r="L255" s="161"/>
      <c r="M255" s="161"/>
      <c r="N255" s="161"/>
      <c r="O255" s="161"/>
      <c r="P255" s="161"/>
      <c r="Q255" s="161"/>
      <c r="R255" s="161"/>
      <c r="S255" s="161"/>
      <c r="T255" s="161"/>
      <c r="U255" s="161"/>
      <c r="V255" s="161"/>
      <c r="W255" s="161"/>
      <c r="X255" s="161"/>
      <c r="Y255" s="161"/>
      <c r="Z255" s="161"/>
    </row>
    <row r="256" spans="1:26" ht="15.75" customHeight="1" x14ac:dyDescent="0.25">
      <c r="A256" s="161"/>
      <c r="B256" s="161"/>
      <c r="C256" s="161"/>
      <c r="D256" s="161"/>
      <c r="E256" s="161"/>
      <c r="F256" s="161"/>
      <c r="G256" s="161"/>
      <c r="H256" s="161"/>
      <c r="I256" s="161"/>
      <c r="J256" s="161"/>
      <c r="K256" s="161"/>
      <c r="L256" s="161"/>
      <c r="M256" s="161"/>
      <c r="N256" s="161"/>
      <c r="O256" s="161"/>
      <c r="P256" s="161"/>
      <c r="Q256" s="161"/>
      <c r="R256" s="161"/>
      <c r="S256" s="161"/>
      <c r="T256" s="161"/>
      <c r="U256" s="161"/>
      <c r="V256" s="161"/>
      <c r="W256" s="161"/>
      <c r="X256" s="161"/>
      <c r="Y256" s="161"/>
      <c r="Z256" s="161"/>
    </row>
    <row r="257" spans="1:26" ht="15.75" customHeight="1" x14ac:dyDescent="0.25">
      <c r="A257" s="161"/>
      <c r="B257" s="161"/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</row>
    <row r="258" spans="1:26" ht="15.75" customHeight="1" x14ac:dyDescent="0.25">
      <c r="A258" s="161"/>
      <c r="B258" s="161"/>
      <c r="C258" s="161"/>
      <c r="D258" s="161"/>
      <c r="E258" s="161"/>
      <c r="F258" s="161"/>
      <c r="G258" s="161"/>
      <c r="H258" s="161"/>
      <c r="I258" s="161"/>
      <c r="J258" s="161"/>
      <c r="K258" s="161"/>
      <c r="L258" s="161"/>
      <c r="M258" s="161"/>
      <c r="N258" s="161"/>
      <c r="O258" s="161"/>
      <c r="P258" s="161"/>
      <c r="Q258" s="161"/>
      <c r="R258" s="161"/>
      <c r="S258" s="161"/>
      <c r="T258" s="161"/>
      <c r="U258" s="161"/>
      <c r="V258" s="161"/>
      <c r="W258" s="161"/>
      <c r="X258" s="161"/>
      <c r="Y258" s="161"/>
      <c r="Z258" s="161"/>
    </row>
    <row r="259" spans="1:26" ht="15.75" customHeight="1" x14ac:dyDescent="0.25">
      <c r="A259" s="161"/>
      <c r="B259" s="161"/>
      <c r="C259" s="161"/>
      <c r="D259" s="161"/>
      <c r="E259" s="161"/>
      <c r="F259" s="161"/>
      <c r="G259" s="161"/>
      <c r="H259" s="161"/>
      <c r="I259" s="161"/>
      <c r="J259" s="161"/>
      <c r="K259" s="161"/>
      <c r="L259" s="161"/>
      <c r="M259" s="161"/>
      <c r="N259" s="161"/>
      <c r="O259" s="161"/>
      <c r="P259" s="161"/>
      <c r="Q259" s="161"/>
      <c r="R259" s="161"/>
      <c r="S259" s="161"/>
      <c r="T259" s="161"/>
      <c r="U259" s="161"/>
      <c r="V259" s="161"/>
      <c r="W259" s="161"/>
      <c r="X259" s="161"/>
      <c r="Y259" s="161"/>
      <c r="Z259" s="161"/>
    </row>
    <row r="260" spans="1:26" ht="15.75" customHeight="1" x14ac:dyDescent="0.25">
      <c r="A260" s="161"/>
      <c r="B260" s="161"/>
      <c r="C260" s="161"/>
      <c r="D260" s="161"/>
      <c r="E260" s="161"/>
      <c r="F260" s="161"/>
      <c r="G260" s="161"/>
      <c r="H260" s="161"/>
      <c r="I260" s="161"/>
      <c r="J260" s="161"/>
      <c r="K260" s="161"/>
      <c r="L260" s="161"/>
      <c r="M260" s="161"/>
      <c r="N260" s="161"/>
      <c r="O260" s="161"/>
      <c r="P260" s="161"/>
      <c r="Q260" s="161"/>
      <c r="R260" s="161"/>
      <c r="S260" s="161"/>
      <c r="T260" s="161"/>
      <c r="U260" s="161"/>
      <c r="V260" s="161"/>
      <c r="W260" s="161"/>
      <c r="X260" s="161"/>
      <c r="Y260" s="161"/>
      <c r="Z260" s="161"/>
    </row>
    <row r="261" spans="1:26" ht="15.75" customHeight="1" x14ac:dyDescent="0.25">
      <c r="A261" s="161"/>
      <c r="B261" s="161"/>
      <c r="C261" s="161"/>
      <c r="D261" s="161"/>
      <c r="E261" s="161"/>
      <c r="F261" s="161"/>
      <c r="G261" s="161"/>
      <c r="H261" s="161"/>
      <c r="I261" s="161"/>
      <c r="J261" s="161"/>
      <c r="K261" s="161"/>
      <c r="L261" s="161"/>
      <c r="M261" s="161"/>
      <c r="N261" s="161"/>
      <c r="O261" s="161"/>
      <c r="P261" s="161"/>
      <c r="Q261" s="161"/>
      <c r="R261" s="161"/>
      <c r="S261" s="161"/>
      <c r="T261" s="161"/>
      <c r="U261" s="161"/>
      <c r="V261" s="161"/>
      <c r="W261" s="161"/>
      <c r="X261" s="161"/>
      <c r="Y261" s="161"/>
      <c r="Z261" s="161"/>
    </row>
    <row r="262" spans="1:26" ht="15.75" customHeight="1" x14ac:dyDescent="0.25">
      <c r="A262" s="161"/>
      <c r="B262" s="161"/>
      <c r="C262" s="161"/>
      <c r="D262" s="161"/>
      <c r="E262" s="161"/>
      <c r="F262" s="161"/>
      <c r="G262" s="161"/>
      <c r="H262" s="161"/>
      <c r="I262" s="161"/>
      <c r="J262" s="161"/>
      <c r="K262" s="161"/>
      <c r="L262" s="161"/>
      <c r="M262" s="161"/>
      <c r="N262" s="161"/>
      <c r="O262" s="161"/>
      <c r="P262" s="161"/>
      <c r="Q262" s="161"/>
      <c r="R262" s="161"/>
      <c r="S262" s="161"/>
      <c r="T262" s="161"/>
      <c r="U262" s="161"/>
      <c r="V262" s="161"/>
      <c r="W262" s="161"/>
      <c r="X262" s="161"/>
      <c r="Y262" s="161"/>
      <c r="Z262" s="161"/>
    </row>
    <row r="263" spans="1:26" ht="15.75" customHeight="1" x14ac:dyDescent="0.25">
      <c r="A263" s="161"/>
      <c r="B263" s="161"/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</row>
    <row r="264" spans="1:26" ht="15.75" customHeight="1" x14ac:dyDescent="0.25">
      <c r="A264" s="161"/>
      <c r="B264" s="161"/>
      <c r="C264" s="161"/>
      <c r="D264" s="161"/>
      <c r="E264" s="161"/>
      <c r="F264" s="161"/>
      <c r="G264" s="161"/>
      <c r="H264" s="161"/>
      <c r="I264" s="161"/>
      <c r="J264" s="161"/>
      <c r="K264" s="161"/>
      <c r="L264" s="161"/>
      <c r="M264" s="161"/>
      <c r="N264" s="161"/>
      <c r="O264" s="161"/>
      <c r="P264" s="161"/>
      <c r="Q264" s="161"/>
      <c r="R264" s="161"/>
      <c r="S264" s="161"/>
      <c r="T264" s="161"/>
      <c r="U264" s="161"/>
      <c r="V264" s="161"/>
      <c r="W264" s="161"/>
      <c r="X264" s="161"/>
      <c r="Y264" s="161"/>
      <c r="Z264" s="161"/>
    </row>
    <row r="265" spans="1:26" ht="15.75" customHeight="1" x14ac:dyDescent="0.25">
      <c r="A265" s="161"/>
      <c r="B265" s="161"/>
      <c r="C265" s="161"/>
      <c r="D265" s="161"/>
      <c r="E265" s="161"/>
      <c r="F265" s="161"/>
      <c r="G265" s="161"/>
      <c r="H265" s="161"/>
      <c r="I265" s="161"/>
      <c r="J265" s="161"/>
      <c r="K265" s="161"/>
      <c r="L265" s="161"/>
      <c r="M265" s="161"/>
      <c r="N265" s="161"/>
      <c r="O265" s="161"/>
      <c r="P265" s="161"/>
      <c r="Q265" s="161"/>
      <c r="R265" s="161"/>
      <c r="S265" s="161"/>
      <c r="T265" s="161"/>
      <c r="U265" s="161"/>
      <c r="V265" s="161"/>
      <c r="W265" s="161"/>
      <c r="X265" s="161"/>
      <c r="Y265" s="161"/>
      <c r="Z265" s="161"/>
    </row>
    <row r="266" spans="1:26" ht="15.75" customHeight="1" x14ac:dyDescent="0.25">
      <c r="A266" s="161"/>
      <c r="B266" s="161"/>
      <c r="C266" s="161"/>
      <c r="D266" s="161"/>
      <c r="E266" s="161"/>
      <c r="F266" s="161"/>
      <c r="G266" s="161"/>
      <c r="H266" s="161"/>
      <c r="I266" s="161"/>
      <c r="J266" s="161"/>
      <c r="K266" s="161"/>
      <c r="L266" s="161"/>
      <c r="M266" s="161"/>
      <c r="N266" s="161"/>
      <c r="O266" s="161"/>
      <c r="P266" s="161"/>
      <c r="Q266" s="161"/>
      <c r="R266" s="161"/>
      <c r="S266" s="161"/>
      <c r="T266" s="161"/>
      <c r="U266" s="161"/>
      <c r="V266" s="161"/>
      <c r="W266" s="161"/>
      <c r="X266" s="161"/>
      <c r="Y266" s="161"/>
      <c r="Z266" s="161"/>
    </row>
    <row r="267" spans="1:26" ht="15.75" customHeight="1" x14ac:dyDescent="0.25">
      <c r="A267" s="161"/>
      <c r="B267" s="161"/>
      <c r="C267" s="161"/>
      <c r="D267" s="161"/>
      <c r="E267" s="161"/>
      <c r="F267" s="161"/>
      <c r="G267" s="161"/>
      <c r="H267" s="161"/>
      <c r="I267" s="161"/>
      <c r="J267" s="161"/>
      <c r="K267" s="161"/>
      <c r="L267" s="161"/>
      <c r="M267" s="161"/>
      <c r="N267" s="161"/>
      <c r="O267" s="161"/>
      <c r="P267" s="161"/>
      <c r="Q267" s="161"/>
      <c r="R267" s="161"/>
      <c r="S267" s="161"/>
      <c r="T267" s="161"/>
      <c r="U267" s="161"/>
      <c r="V267" s="161"/>
      <c r="W267" s="161"/>
      <c r="X267" s="161"/>
      <c r="Y267" s="161"/>
      <c r="Z267" s="161"/>
    </row>
    <row r="268" spans="1:26" ht="15.75" customHeight="1" x14ac:dyDescent="0.25">
      <c r="A268" s="161"/>
      <c r="B268" s="161"/>
      <c r="C268" s="161"/>
      <c r="D268" s="161"/>
      <c r="E268" s="161"/>
      <c r="F268" s="161"/>
      <c r="G268" s="161"/>
      <c r="H268" s="161"/>
      <c r="I268" s="161"/>
      <c r="J268" s="161"/>
      <c r="K268" s="161"/>
      <c r="L268" s="161"/>
      <c r="M268" s="161"/>
      <c r="N268" s="161"/>
      <c r="O268" s="161"/>
      <c r="P268" s="161"/>
      <c r="Q268" s="161"/>
      <c r="R268" s="161"/>
      <c r="S268" s="161"/>
      <c r="T268" s="161"/>
      <c r="U268" s="161"/>
      <c r="V268" s="161"/>
      <c r="W268" s="161"/>
      <c r="X268" s="161"/>
      <c r="Y268" s="161"/>
      <c r="Z268" s="161"/>
    </row>
    <row r="269" spans="1:26" ht="15.75" customHeight="1" x14ac:dyDescent="0.25">
      <c r="A269" s="161"/>
      <c r="B269" s="161"/>
      <c r="C269" s="161"/>
      <c r="D269" s="161"/>
      <c r="E269" s="161"/>
      <c r="F269" s="161"/>
      <c r="G269" s="161"/>
      <c r="H269" s="161"/>
      <c r="I269" s="161"/>
      <c r="J269" s="161"/>
      <c r="K269" s="161"/>
      <c r="L269" s="161"/>
      <c r="M269" s="161"/>
      <c r="N269" s="161"/>
      <c r="O269" s="161"/>
      <c r="P269" s="161"/>
      <c r="Q269" s="161"/>
      <c r="R269" s="161"/>
      <c r="S269" s="161"/>
      <c r="T269" s="161"/>
      <c r="U269" s="161"/>
      <c r="V269" s="161"/>
      <c r="W269" s="161"/>
      <c r="X269" s="161"/>
      <c r="Y269" s="161"/>
      <c r="Z269" s="161"/>
    </row>
    <row r="270" spans="1:26" ht="15.75" customHeight="1" x14ac:dyDescent="0.25">
      <c r="A270" s="161"/>
      <c r="B270" s="161"/>
      <c r="C270" s="161"/>
      <c r="D270" s="161"/>
      <c r="E270" s="161"/>
      <c r="F270" s="161"/>
      <c r="G270" s="161"/>
      <c r="H270" s="161"/>
      <c r="I270" s="161"/>
      <c r="J270" s="161"/>
      <c r="K270" s="161"/>
      <c r="L270" s="161"/>
      <c r="M270" s="161"/>
      <c r="N270" s="161"/>
      <c r="O270" s="161"/>
      <c r="P270" s="161"/>
      <c r="Q270" s="161"/>
      <c r="R270" s="161"/>
      <c r="S270" s="161"/>
      <c r="T270" s="161"/>
      <c r="U270" s="161"/>
      <c r="V270" s="161"/>
      <c r="W270" s="161"/>
      <c r="X270" s="161"/>
      <c r="Y270" s="161"/>
      <c r="Z270" s="161"/>
    </row>
    <row r="271" spans="1:26" ht="15.75" customHeight="1" x14ac:dyDescent="0.25">
      <c r="A271" s="161"/>
      <c r="B271" s="161"/>
      <c r="C271" s="161"/>
      <c r="D271" s="161"/>
      <c r="E271" s="161"/>
      <c r="F271" s="161"/>
      <c r="G271" s="161"/>
      <c r="H271" s="161"/>
      <c r="I271" s="161"/>
      <c r="J271" s="161"/>
      <c r="K271" s="161"/>
      <c r="L271" s="161"/>
      <c r="M271" s="161"/>
      <c r="N271" s="161"/>
      <c r="O271" s="161"/>
      <c r="P271" s="161"/>
      <c r="Q271" s="161"/>
      <c r="R271" s="161"/>
      <c r="S271" s="161"/>
      <c r="T271" s="161"/>
      <c r="U271" s="161"/>
      <c r="V271" s="161"/>
      <c r="W271" s="161"/>
      <c r="X271" s="161"/>
      <c r="Y271" s="161"/>
      <c r="Z271" s="161"/>
    </row>
    <row r="272" spans="1:26" ht="15.75" customHeight="1" x14ac:dyDescent="0.25">
      <c r="A272" s="161"/>
      <c r="B272" s="161"/>
      <c r="C272" s="161"/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  <c r="N272" s="161"/>
      <c r="O272" s="161"/>
      <c r="P272" s="161"/>
      <c r="Q272" s="161"/>
      <c r="R272" s="161"/>
      <c r="S272" s="161"/>
      <c r="T272" s="161"/>
      <c r="U272" s="161"/>
      <c r="V272" s="161"/>
      <c r="W272" s="161"/>
      <c r="X272" s="161"/>
      <c r="Y272" s="161"/>
      <c r="Z272" s="161"/>
    </row>
    <row r="273" spans="1:26" ht="15.75" customHeight="1" x14ac:dyDescent="0.25">
      <c r="A273" s="161"/>
      <c r="B273" s="161"/>
      <c r="C273" s="161"/>
      <c r="D273" s="161"/>
      <c r="E273" s="161"/>
      <c r="F273" s="161"/>
      <c r="G273" s="161"/>
      <c r="H273" s="161"/>
      <c r="I273" s="161"/>
      <c r="J273" s="161"/>
      <c r="K273" s="161"/>
      <c r="L273" s="161"/>
      <c r="M273" s="161"/>
      <c r="N273" s="161"/>
      <c r="O273" s="161"/>
      <c r="P273" s="161"/>
      <c r="Q273" s="161"/>
      <c r="R273" s="161"/>
      <c r="S273" s="161"/>
      <c r="T273" s="161"/>
      <c r="U273" s="161"/>
      <c r="V273" s="161"/>
      <c r="W273" s="161"/>
      <c r="X273" s="161"/>
      <c r="Y273" s="161"/>
      <c r="Z273" s="161"/>
    </row>
    <row r="274" spans="1:26" ht="15.75" customHeight="1" x14ac:dyDescent="0.25">
      <c r="A274" s="161"/>
      <c r="B274" s="161"/>
      <c r="C274" s="161"/>
      <c r="D274" s="161"/>
      <c r="E274" s="161"/>
      <c r="F274" s="161"/>
      <c r="G274" s="161"/>
      <c r="H274" s="161"/>
      <c r="I274" s="161"/>
      <c r="J274" s="161"/>
      <c r="K274" s="161"/>
      <c r="L274" s="161"/>
      <c r="M274" s="161"/>
      <c r="N274" s="161"/>
      <c r="O274" s="161"/>
      <c r="P274" s="161"/>
      <c r="Q274" s="161"/>
      <c r="R274" s="161"/>
      <c r="S274" s="161"/>
      <c r="T274" s="161"/>
      <c r="U274" s="161"/>
      <c r="V274" s="161"/>
      <c r="W274" s="161"/>
      <c r="X274" s="161"/>
      <c r="Y274" s="161"/>
      <c r="Z274" s="161"/>
    </row>
    <row r="275" spans="1:26" ht="15.75" customHeight="1" x14ac:dyDescent="0.25">
      <c r="A275" s="161"/>
      <c r="B275" s="161"/>
      <c r="C275" s="161"/>
      <c r="D275" s="161"/>
      <c r="E275" s="161"/>
      <c r="F275" s="161"/>
      <c r="G275" s="161"/>
      <c r="H275" s="161"/>
      <c r="I275" s="161"/>
      <c r="J275" s="161"/>
      <c r="K275" s="161"/>
      <c r="L275" s="161"/>
      <c r="M275" s="161"/>
      <c r="N275" s="161"/>
      <c r="O275" s="161"/>
      <c r="P275" s="161"/>
      <c r="Q275" s="161"/>
      <c r="R275" s="161"/>
      <c r="S275" s="161"/>
      <c r="T275" s="161"/>
      <c r="U275" s="161"/>
      <c r="V275" s="161"/>
      <c r="W275" s="161"/>
      <c r="X275" s="161"/>
      <c r="Y275" s="161"/>
      <c r="Z275" s="161"/>
    </row>
    <row r="276" spans="1:26" ht="15.75" customHeight="1" x14ac:dyDescent="0.25">
      <c r="A276" s="161"/>
      <c r="B276" s="161"/>
      <c r="C276" s="161"/>
      <c r="D276" s="161"/>
      <c r="E276" s="161"/>
      <c r="F276" s="161"/>
      <c r="G276" s="161"/>
      <c r="H276" s="161"/>
      <c r="I276" s="161"/>
      <c r="J276" s="161"/>
      <c r="K276" s="161"/>
      <c r="L276" s="161"/>
      <c r="M276" s="161"/>
      <c r="N276" s="161"/>
      <c r="O276" s="161"/>
      <c r="P276" s="161"/>
      <c r="Q276" s="161"/>
      <c r="R276" s="161"/>
      <c r="S276" s="161"/>
      <c r="T276" s="161"/>
      <c r="U276" s="161"/>
      <c r="V276" s="161"/>
      <c r="W276" s="161"/>
      <c r="X276" s="161"/>
      <c r="Y276" s="161"/>
      <c r="Z276" s="161"/>
    </row>
    <row r="277" spans="1:26" ht="15.75" customHeight="1" x14ac:dyDescent="0.25">
      <c r="A277" s="161"/>
      <c r="B277" s="161"/>
      <c r="C277" s="161"/>
      <c r="D277" s="161"/>
      <c r="E277" s="161"/>
      <c r="F277" s="161"/>
      <c r="G277" s="161"/>
      <c r="H277" s="161"/>
      <c r="I277" s="161"/>
      <c r="J277" s="161"/>
      <c r="K277" s="161"/>
      <c r="L277" s="161"/>
      <c r="M277" s="161"/>
      <c r="N277" s="161"/>
      <c r="O277" s="161"/>
      <c r="P277" s="161"/>
      <c r="Q277" s="161"/>
      <c r="R277" s="161"/>
      <c r="S277" s="161"/>
      <c r="T277" s="161"/>
      <c r="U277" s="161"/>
      <c r="V277" s="161"/>
      <c r="W277" s="161"/>
      <c r="X277" s="161"/>
      <c r="Y277" s="161"/>
      <c r="Z277" s="161"/>
    </row>
    <row r="278" spans="1:26" ht="15.75" customHeight="1" x14ac:dyDescent="0.25">
      <c r="A278" s="161"/>
      <c r="B278" s="161"/>
      <c r="C278" s="161"/>
      <c r="D278" s="161"/>
      <c r="E278" s="161"/>
      <c r="F278" s="161"/>
      <c r="G278" s="161"/>
      <c r="H278" s="161"/>
      <c r="I278" s="161"/>
      <c r="J278" s="161"/>
      <c r="K278" s="161"/>
      <c r="L278" s="161"/>
      <c r="M278" s="161"/>
      <c r="N278" s="161"/>
      <c r="O278" s="161"/>
      <c r="P278" s="161"/>
      <c r="Q278" s="161"/>
      <c r="R278" s="161"/>
      <c r="S278" s="161"/>
      <c r="T278" s="161"/>
      <c r="U278" s="161"/>
      <c r="V278" s="161"/>
      <c r="W278" s="161"/>
      <c r="X278" s="161"/>
      <c r="Y278" s="161"/>
      <c r="Z278" s="161"/>
    </row>
    <row r="279" spans="1:26" ht="15.75" customHeight="1" x14ac:dyDescent="0.25">
      <c r="A279" s="161"/>
      <c r="B279" s="161"/>
      <c r="C279" s="161"/>
      <c r="D279" s="161"/>
      <c r="E279" s="161"/>
      <c r="F279" s="161"/>
      <c r="G279" s="161"/>
      <c r="H279" s="161"/>
      <c r="I279" s="161"/>
      <c r="J279" s="161"/>
      <c r="K279" s="161"/>
      <c r="L279" s="161"/>
      <c r="M279" s="161"/>
      <c r="N279" s="161"/>
      <c r="O279" s="161"/>
      <c r="P279" s="161"/>
      <c r="Q279" s="161"/>
      <c r="R279" s="161"/>
      <c r="S279" s="161"/>
      <c r="T279" s="161"/>
      <c r="U279" s="161"/>
      <c r="V279" s="161"/>
      <c r="W279" s="161"/>
      <c r="X279" s="161"/>
      <c r="Y279" s="161"/>
      <c r="Z279" s="161"/>
    </row>
    <row r="280" spans="1:26" ht="15.75" customHeight="1" x14ac:dyDescent="0.25">
      <c r="A280" s="161"/>
      <c r="B280" s="161"/>
      <c r="C280" s="161"/>
      <c r="D280" s="161"/>
      <c r="E280" s="161"/>
      <c r="F280" s="161"/>
      <c r="G280" s="161"/>
      <c r="H280" s="161"/>
      <c r="I280" s="161"/>
      <c r="J280" s="161"/>
      <c r="K280" s="161"/>
      <c r="L280" s="161"/>
      <c r="M280" s="161"/>
      <c r="N280" s="161"/>
      <c r="O280" s="161"/>
      <c r="P280" s="161"/>
      <c r="Q280" s="161"/>
      <c r="R280" s="161"/>
      <c r="S280" s="161"/>
      <c r="T280" s="161"/>
      <c r="U280" s="161"/>
      <c r="V280" s="161"/>
      <c r="W280" s="161"/>
      <c r="X280" s="161"/>
      <c r="Y280" s="161"/>
      <c r="Z280" s="161"/>
    </row>
    <row r="281" spans="1:26" ht="15.75" customHeight="1" x14ac:dyDescent="0.25">
      <c r="A281" s="161"/>
      <c r="B281" s="161"/>
      <c r="C281" s="161"/>
      <c r="D281" s="161"/>
      <c r="E281" s="161"/>
      <c r="F281" s="161"/>
      <c r="G281" s="161"/>
      <c r="H281" s="161"/>
      <c r="I281" s="161"/>
      <c r="J281" s="161"/>
      <c r="K281" s="161"/>
      <c r="L281" s="161"/>
      <c r="M281" s="161"/>
      <c r="N281" s="161"/>
      <c r="O281" s="161"/>
      <c r="P281" s="161"/>
      <c r="Q281" s="161"/>
      <c r="R281" s="161"/>
      <c r="S281" s="161"/>
      <c r="T281" s="161"/>
      <c r="U281" s="161"/>
      <c r="V281" s="161"/>
      <c r="W281" s="161"/>
      <c r="X281" s="161"/>
      <c r="Y281" s="161"/>
      <c r="Z281" s="161"/>
    </row>
    <row r="282" spans="1:26" ht="15.75" customHeight="1" x14ac:dyDescent="0.25">
      <c r="A282" s="161"/>
      <c r="B282" s="161"/>
      <c r="C282" s="161"/>
      <c r="D282" s="161"/>
      <c r="E282" s="161"/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  <c r="X282" s="161"/>
      <c r="Y282" s="161"/>
      <c r="Z282" s="161"/>
    </row>
    <row r="283" spans="1:26" ht="15.75" customHeight="1" x14ac:dyDescent="0.25">
      <c r="A283" s="161"/>
      <c r="B283" s="161"/>
      <c r="C283" s="161"/>
      <c r="D283" s="161"/>
      <c r="E283" s="161"/>
      <c r="F283" s="161"/>
      <c r="G283" s="161"/>
      <c r="H283" s="161"/>
      <c r="I283" s="161"/>
      <c r="J283" s="161"/>
      <c r="K283" s="161"/>
      <c r="L283" s="161"/>
      <c r="M283" s="161"/>
      <c r="N283" s="161"/>
      <c r="O283" s="161"/>
      <c r="P283" s="161"/>
      <c r="Q283" s="161"/>
      <c r="R283" s="161"/>
      <c r="S283" s="161"/>
      <c r="T283" s="161"/>
      <c r="U283" s="161"/>
      <c r="V283" s="161"/>
      <c r="W283" s="161"/>
      <c r="X283" s="161"/>
      <c r="Y283" s="161"/>
      <c r="Z283" s="161"/>
    </row>
    <row r="284" spans="1:26" ht="15.75" customHeight="1" x14ac:dyDescent="0.25">
      <c r="A284" s="161"/>
      <c r="B284" s="161"/>
      <c r="C284" s="161"/>
      <c r="D284" s="161"/>
      <c r="E284" s="161"/>
      <c r="F284" s="161"/>
      <c r="G284" s="161"/>
      <c r="H284" s="161"/>
      <c r="I284" s="161"/>
      <c r="J284" s="161"/>
      <c r="K284" s="161"/>
      <c r="L284" s="161"/>
      <c r="M284" s="161"/>
      <c r="N284" s="161"/>
      <c r="O284" s="161"/>
      <c r="P284" s="161"/>
      <c r="Q284" s="161"/>
      <c r="R284" s="161"/>
      <c r="S284" s="161"/>
      <c r="T284" s="161"/>
      <c r="U284" s="161"/>
      <c r="V284" s="161"/>
      <c r="W284" s="161"/>
      <c r="X284" s="161"/>
      <c r="Y284" s="161"/>
      <c r="Z284" s="161"/>
    </row>
    <row r="285" spans="1:26" ht="15.75" customHeight="1" x14ac:dyDescent="0.25">
      <c r="A285" s="161"/>
      <c r="B285" s="161"/>
      <c r="C285" s="161"/>
      <c r="D285" s="161"/>
      <c r="E285" s="161"/>
      <c r="F285" s="161"/>
      <c r="G285" s="161"/>
      <c r="H285" s="161"/>
      <c r="I285" s="161"/>
      <c r="J285" s="161"/>
      <c r="K285" s="161"/>
      <c r="L285" s="161"/>
      <c r="M285" s="161"/>
      <c r="N285" s="161"/>
      <c r="O285" s="161"/>
      <c r="P285" s="161"/>
      <c r="Q285" s="161"/>
      <c r="R285" s="161"/>
      <c r="S285" s="161"/>
      <c r="T285" s="161"/>
      <c r="U285" s="161"/>
      <c r="V285" s="161"/>
      <c r="W285" s="161"/>
      <c r="X285" s="161"/>
      <c r="Y285" s="161"/>
      <c r="Z285" s="161"/>
    </row>
    <row r="286" spans="1:26" ht="15.75" customHeight="1" x14ac:dyDescent="0.25">
      <c r="A286" s="161"/>
      <c r="B286" s="161"/>
      <c r="C286" s="161"/>
      <c r="D286" s="161"/>
      <c r="E286" s="161"/>
      <c r="F286" s="161"/>
      <c r="G286" s="161"/>
      <c r="H286" s="161"/>
      <c r="I286" s="161"/>
      <c r="J286" s="161"/>
      <c r="K286" s="161"/>
      <c r="L286" s="161"/>
      <c r="M286" s="161"/>
      <c r="N286" s="161"/>
      <c r="O286" s="161"/>
      <c r="P286" s="161"/>
      <c r="Q286" s="161"/>
      <c r="R286" s="161"/>
      <c r="S286" s="161"/>
      <c r="T286" s="161"/>
      <c r="U286" s="161"/>
      <c r="V286" s="161"/>
      <c r="W286" s="161"/>
      <c r="X286" s="161"/>
      <c r="Y286" s="161"/>
      <c r="Z286" s="161"/>
    </row>
    <row r="287" spans="1:26" ht="15.75" customHeight="1" x14ac:dyDescent="0.25">
      <c r="A287" s="161"/>
      <c r="B287" s="161"/>
      <c r="C287" s="161"/>
      <c r="D287" s="161"/>
      <c r="E287" s="161"/>
      <c r="F287" s="161"/>
      <c r="G287" s="161"/>
      <c r="H287" s="161"/>
      <c r="I287" s="161"/>
      <c r="J287" s="161"/>
      <c r="K287" s="161"/>
      <c r="L287" s="161"/>
      <c r="M287" s="161"/>
      <c r="N287" s="161"/>
      <c r="O287" s="161"/>
      <c r="P287" s="161"/>
      <c r="Q287" s="161"/>
      <c r="R287" s="161"/>
      <c r="S287" s="161"/>
      <c r="T287" s="161"/>
      <c r="U287" s="161"/>
      <c r="V287" s="161"/>
      <c r="W287" s="161"/>
      <c r="X287" s="161"/>
      <c r="Y287" s="161"/>
      <c r="Z287" s="161"/>
    </row>
    <row r="288" spans="1:26" ht="15.75" customHeight="1" x14ac:dyDescent="0.25">
      <c r="A288" s="161"/>
      <c r="B288" s="161"/>
      <c r="C288" s="161"/>
      <c r="D288" s="161"/>
      <c r="E288" s="161"/>
      <c r="F288" s="161"/>
      <c r="G288" s="161"/>
      <c r="H288" s="161"/>
      <c r="I288" s="161"/>
      <c r="J288" s="161"/>
      <c r="K288" s="161"/>
      <c r="L288" s="161"/>
      <c r="M288" s="161"/>
      <c r="N288" s="161"/>
      <c r="O288" s="161"/>
      <c r="P288" s="161"/>
      <c r="Q288" s="161"/>
      <c r="R288" s="161"/>
      <c r="S288" s="161"/>
      <c r="T288" s="161"/>
      <c r="U288" s="161"/>
      <c r="V288" s="161"/>
      <c r="W288" s="161"/>
      <c r="X288" s="161"/>
      <c r="Y288" s="161"/>
      <c r="Z288" s="161"/>
    </row>
    <row r="289" spans="1:26" ht="15.75" customHeight="1" x14ac:dyDescent="0.25">
      <c r="A289" s="161"/>
      <c r="B289" s="161"/>
      <c r="C289" s="161"/>
      <c r="D289" s="161"/>
      <c r="E289" s="161"/>
      <c r="F289" s="161"/>
      <c r="G289" s="161"/>
      <c r="H289" s="161"/>
      <c r="I289" s="161"/>
      <c r="J289" s="161"/>
      <c r="K289" s="161"/>
      <c r="L289" s="161"/>
      <c r="M289" s="161"/>
      <c r="N289" s="161"/>
      <c r="O289" s="161"/>
      <c r="P289" s="161"/>
      <c r="Q289" s="161"/>
      <c r="R289" s="161"/>
      <c r="S289" s="161"/>
      <c r="T289" s="161"/>
      <c r="U289" s="161"/>
      <c r="V289" s="161"/>
      <c r="W289" s="161"/>
      <c r="X289" s="161"/>
      <c r="Y289" s="161"/>
      <c r="Z289" s="161"/>
    </row>
    <row r="290" spans="1:26" ht="15.75" customHeight="1" x14ac:dyDescent="0.25">
      <c r="A290" s="161"/>
      <c r="B290" s="161"/>
      <c r="C290" s="161"/>
      <c r="D290" s="161"/>
      <c r="E290" s="161"/>
      <c r="F290" s="161"/>
      <c r="G290" s="161"/>
      <c r="H290" s="161"/>
      <c r="I290" s="161"/>
      <c r="J290" s="161"/>
      <c r="K290" s="161"/>
      <c r="L290" s="161"/>
      <c r="M290" s="161"/>
      <c r="N290" s="161"/>
      <c r="O290" s="161"/>
      <c r="P290" s="161"/>
      <c r="Q290" s="161"/>
      <c r="R290" s="161"/>
      <c r="S290" s="161"/>
      <c r="T290" s="161"/>
      <c r="U290" s="161"/>
      <c r="V290" s="161"/>
      <c r="W290" s="161"/>
      <c r="X290" s="161"/>
      <c r="Y290" s="161"/>
      <c r="Z290" s="161"/>
    </row>
    <row r="291" spans="1:26" ht="15.75" customHeight="1" x14ac:dyDescent="0.25">
      <c r="A291" s="161"/>
      <c r="B291" s="161"/>
      <c r="C291" s="161"/>
      <c r="D291" s="161"/>
      <c r="E291" s="161"/>
      <c r="F291" s="161"/>
      <c r="G291" s="161"/>
      <c r="H291" s="161"/>
      <c r="I291" s="161"/>
      <c r="J291" s="161"/>
      <c r="K291" s="161"/>
      <c r="L291" s="161"/>
      <c r="M291" s="161"/>
      <c r="N291" s="161"/>
      <c r="O291" s="161"/>
      <c r="P291" s="161"/>
      <c r="Q291" s="161"/>
      <c r="R291" s="161"/>
      <c r="S291" s="161"/>
      <c r="T291" s="161"/>
      <c r="U291" s="161"/>
      <c r="V291" s="161"/>
      <c r="W291" s="161"/>
      <c r="X291" s="161"/>
      <c r="Y291" s="161"/>
      <c r="Z291" s="161"/>
    </row>
    <row r="292" spans="1:26" ht="15.75" customHeight="1" x14ac:dyDescent="0.25">
      <c r="A292" s="161"/>
      <c r="B292" s="161"/>
      <c r="C292" s="161"/>
      <c r="D292" s="161"/>
      <c r="E292" s="161"/>
      <c r="F292" s="161"/>
      <c r="G292" s="161"/>
      <c r="H292" s="161"/>
      <c r="I292" s="161"/>
      <c r="J292" s="161"/>
      <c r="K292" s="161"/>
      <c r="L292" s="161"/>
      <c r="M292" s="161"/>
      <c r="N292" s="161"/>
      <c r="O292" s="161"/>
      <c r="P292" s="161"/>
      <c r="Q292" s="161"/>
      <c r="R292" s="161"/>
      <c r="S292" s="161"/>
      <c r="T292" s="161"/>
      <c r="U292" s="161"/>
      <c r="V292" s="161"/>
      <c r="W292" s="161"/>
      <c r="X292" s="161"/>
      <c r="Y292" s="161"/>
      <c r="Z292" s="161"/>
    </row>
    <row r="293" spans="1:26" ht="15.75" customHeight="1" x14ac:dyDescent="0.25">
      <c r="A293" s="161"/>
      <c r="B293" s="161"/>
      <c r="C293" s="161"/>
      <c r="D293" s="161"/>
      <c r="E293" s="161"/>
      <c r="F293" s="161"/>
      <c r="G293" s="161"/>
      <c r="H293" s="161"/>
      <c r="I293" s="161"/>
      <c r="J293" s="161"/>
      <c r="K293" s="161"/>
      <c r="L293" s="161"/>
      <c r="M293" s="161"/>
      <c r="N293" s="161"/>
      <c r="O293" s="161"/>
      <c r="P293" s="161"/>
      <c r="Q293" s="161"/>
      <c r="R293" s="161"/>
      <c r="S293" s="161"/>
      <c r="T293" s="161"/>
      <c r="U293" s="161"/>
      <c r="V293" s="161"/>
      <c r="W293" s="161"/>
      <c r="X293" s="161"/>
      <c r="Y293" s="161"/>
      <c r="Z293" s="161"/>
    </row>
    <row r="294" spans="1:26" ht="15.75" customHeight="1" x14ac:dyDescent="0.25">
      <c r="A294" s="161"/>
      <c r="B294" s="161"/>
      <c r="C294" s="161"/>
      <c r="D294" s="161"/>
      <c r="E294" s="161"/>
      <c r="F294" s="161"/>
      <c r="G294" s="161"/>
      <c r="H294" s="161"/>
      <c r="I294" s="161"/>
      <c r="J294" s="161"/>
      <c r="K294" s="161"/>
      <c r="L294" s="161"/>
      <c r="M294" s="161"/>
      <c r="N294" s="161"/>
      <c r="O294" s="161"/>
      <c r="P294" s="161"/>
      <c r="Q294" s="161"/>
      <c r="R294" s="161"/>
      <c r="S294" s="161"/>
      <c r="T294" s="161"/>
      <c r="U294" s="161"/>
      <c r="V294" s="161"/>
      <c r="W294" s="161"/>
      <c r="X294" s="161"/>
      <c r="Y294" s="161"/>
      <c r="Z294" s="161"/>
    </row>
    <row r="295" spans="1:26" ht="15.75" customHeight="1" x14ac:dyDescent="0.25">
      <c r="A295" s="161"/>
      <c r="B295" s="161"/>
      <c r="C295" s="161"/>
      <c r="D295" s="161"/>
      <c r="E295" s="161"/>
      <c r="F295" s="161"/>
      <c r="G295" s="161"/>
      <c r="H295" s="161"/>
      <c r="I295" s="161"/>
      <c r="J295" s="161"/>
      <c r="K295" s="161"/>
      <c r="L295" s="161"/>
      <c r="M295" s="161"/>
      <c r="N295" s="161"/>
      <c r="O295" s="161"/>
      <c r="P295" s="161"/>
      <c r="Q295" s="161"/>
      <c r="R295" s="161"/>
      <c r="S295" s="161"/>
      <c r="T295" s="161"/>
      <c r="U295" s="161"/>
      <c r="V295" s="161"/>
      <c r="W295" s="161"/>
      <c r="X295" s="161"/>
      <c r="Y295" s="161"/>
      <c r="Z295" s="161"/>
    </row>
    <row r="296" spans="1:26" ht="15.75" customHeight="1" x14ac:dyDescent="0.25">
      <c r="A296" s="161"/>
      <c r="B296" s="161"/>
      <c r="C296" s="161"/>
      <c r="D296" s="161"/>
      <c r="E296" s="161"/>
      <c r="F296" s="161"/>
      <c r="G296" s="161"/>
      <c r="H296" s="161"/>
      <c r="I296" s="161"/>
      <c r="J296" s="161"/>
      <c r="K296" s="161"/>
      <c r="L296" s="161"/>
      <c r="M296" s="161"/>
      <c r="N296" s="161"/>
      <c r="O296" s="161"/>
      <c r="P296" s="161"/>
      <c r="Q296" s="161"/>
      <c r="R296" s="161"/>
      <c r="S296" s="161"/>
      <c r="T296" s="161"/>
      <c r="U296" s="161"/>
      <c r="V296" s="161"/>
      <c r="W296" s="161"/>
      <c r="X296" s="161"/>
      <c r="Y296" s="161"/>
      <c r="Z296" s="161"/>
    </row>
    <row r="297" spans="1:26" ht="15.75" customHeight="1" x14ac:dyDescent="0.25">
      <c r="A297" s="161"/>
      <c r="B297" s="161"/>
      <c r="C297" s="161"/>
      <c r="D297" s="161"/>
      <c r="E297" s="161"/>
      <c r="F297" s="161"/>
      <c r="G297" s="161"/>
      <c r="H297" s="161"/>
      <c r="I297" s="161"/>
      <c r="J297" s="161"/>
      <c r="K297" s="161"/>
      <c r="L297" s="161"/>
      <c r="M297" s="161"/>
      <c r="N297" s="161"/>
      <c r="O297" s="161"/>
      <c r="P297" s="161"/>
      <c r="Q297" s="161"/>
      <c r="R297" s="161"/>
      <c r="S297" s="161"/>
      <c r="T297" s="161"/>
      <c r="U297" s="161"/>
      <c r="V297" s="161"/>
      <c r="W297" s="161"/>
      <c r="X297" s="161"/>
      <c r="Y297" s="161"/>
      <c r="Z297" s="161"/>
    </row>
    <row r="298" spans="1:26" ht="15.75" customHeight="1" x14ac:dyDescent="0.25">
      <c r="A298" s="161"/>
      <c r="B298" s="161"/>
      <c r="C298" s="161"/>
      <c r="D298" s="161"/>
      <c r="E298" s="161"/>
      <c r="F298" s="161"/>
      <c r="G298" s="161"/>
      <c r="H298" s="161"/>
      <c r="I298" s="161"/>
      <c r="J298" s="161"/>
      <c r="K298" s="161"/>
      <c r="L298" s="161"/>
      <c r="M298" s="161"/>
      <c r="N298" s="161"/>
      <c r="O298" s="161"/>
      <c r="P298" s="161"/>
      <c r="Q298" s="161"/>
      <c r="R298" s="161"/>
      <c r="S298" s="161"/>
      <c r="T298" s="161"/>
      <c r="U298" s="161"/>
      <c r="V298" s="161"/>
      <c r="W298" s="161"/>
      <c r="X298" s="161"/>
      <c r="Y298" s="161"/>
      <c r="Z298" s="161"/>
    </row>
    <row r="299" spans="1:26" ht="15.75" customHeight="1" x14ac:dyDescent="0.25">
      <c r="A299" s="161"/>
      <c r="B299" s="161"/>
      <c r="C299" s="161"/>
      <c r="D299" s="161"/>
      <c r="E299" s="161"/>
      <c r="F299" s="161"/>
      <c r="G299" s="161"/>
      <c r="H299" s="161"/>
      <c r="I299" s="161"/>
      <c r="J299" s="161"/>
      <c r="K299" s="161"/>
      <c r="L299" s="161"/>
      <c r="M299" s="161"/>
      <c r="N299" s="161"/>
      <c r="O299" s="161"/>
      <c r="P299" s="161"/>
      <c r="Q299" s="161"/>
      <c r="R299" s="161"/>
      <c r="S299" s="161"/>
      <c r="T299" s="161"/>
      <c r="U299" s="161"/>
      <c r="V299" s="161"/>
      <c r="W299" s="161"/>
      <c r="X299" s="161"/>
      <c r="Y299" s="161"/>
      <c r="Z299" s="161"/>
    </row>
    <row r="300" spans="1:26" ht="15.75" customHeight="1" x14ac:dyDescent="0.25">
      <c r="A300" s="161"/>
      <c r="B300" s="161"/>
      <c r="C300" s="161"/>
      <c r="D300" s="161"/>
      <c r="E300" s="161"/>
      <c r="F300" s="161"/>
      <c r="G300" s="161"/>
      <c r="H300" s="161"/>
      <c r="I300" s="161"/>
      <c r="J300" s="161"/>
      <c r="K300" s="161"/>
      <c r="L300" s="161"/>
      <c r="M300" s="161"/>
      <c r="N300" s="161"/>
      <c r="O300" s="161"/>
      <c r="P300" s="161"/>
      <c r="Q300" s="161"/>
      <c r="R300" s="161"/>
      <c r="S300" s="161"/>
      <c r="T300" s="161"/>
      <c r="U300" s="161"/>
      <c r="V300" s="161"/>
      <c r="W300" s="161"/>
      <c r="X300" s="161"/>
      <c r="Y300" s="161"/>
      <c r="Z300" s="161"/>
    </row>
    <row r="301" spans="1:26" ht="15.75" customHeight="1" x14ac:dyDescent="0.25">
      <c r="A301" s="161"/>
      <c r="B301" s="161"/>
      <c r="C301" s="161"/>
      <c r="D301" s="161"/>
      <c r="E301" s="161"/>
      <c r="F301" s="161"/>
      <c r="G301" s="161"/>
      <c r="H301" s="161"/>
      <c r="I301" s="161"/>
      <c r="J301" s="161"/>
      <c r="K301" s="161"/>
      <c r="L301" s="161"/>
      <c r="M301" s="161"/>
      <c r="N301" s="161"/>
      <c r="O301" s="161"/>
      <c r="P301" s="161"/>
      <c r="Q301" s="161"/>
      <c r="R301" s="161"/>
      <c r="S301" s="161"/>
      <c r="T301" s="161"/>
      <c r="U301" s="161"/>
      <c r="V301" s="161"/>
      <c r="W301" s="161"/>
      <c r="X301" s="161"/>
      <c r="Y301" s="161"/>
      <c r="Z301" s="161"/>
    </row>
    <row r="302" spans="1:26" ht="15.75" customHeight="1" x14ac:dyDescent="0.25">
      <c r="A302" s="161"/>
      <c r="B302" s="161"/>
      <c r="C302" s="161"/>
      <c r="D302" s="161"/>
      <c r="E302" s="161"/>
      <c r="F302" s="161"/>
      <c r="G302" s="161"/>
      <c r="H302" s="161"/>
      <c r="I302" s="161"/>
      <c r="J302" s="161"/>
      <c r="K302" s="161"/>
      <c r="L302" s="161"/>
      <c r="M302" s="161"/>
      <c r="N302" s="161"/>
      <c r="O302" s="161"/>
      <c r="P302" s="161"/>
      <c r="Q302" s="161"/>
      <c r="R302" s="161"/>
      <c r="S302" s="161"/>
      <c r="T302" s="161"/>
      <c r="U302" s="161"/>
      <c r="V302" s="161"/>
      <c r="W302" s="161"/>
      <c r="X302" s="161"/>
      <c r="Y302" s="161"/>
      <c r="Z302" s="161"/>
    </row>
    <row r="303" spans="1:26" ht="15.75" customHeight="1" x14ac:dyDescent="0.25">
      <c r="A303" s="161"/>
      <c r="B303" s="161"/>
      <c r="C303" s="161"/>
      <c r="D303" s="161"/>
      <c r="E303" s="161"/>
      <c r="F303" s="161"/>
      <c r="G303" s="161"/>
      <c r="H303" s="161"/>
      <c r="I303" s="161"/>
      <c r="J303" s="161"/>
      <c r="K303" s="161"/>
      <c r="L303" s="161"/>
      <c r="M303" s="161"/>
      <c r="N303" s="161"/>
      <c r="O303" s="161"/>
      <c r="P303" s="161"/>
      <c r="Q303" s="161"/>
      <c r="R303" s="161"/>
      <c r="S303" s="161"/>
      <c r="T303" s="161"/>
      <c r="U303" s="161"/>
      <c r="V303" s="161"/>
      <c r="W303" s="161"/>
      <c r="X303" s="161"/>
      <c r="Y303" s="161"/>
      <c r="Z303" s="161"/>
    </row>
    <row r="304" spans="1:26" ht="15.75" customHeight="1" x14ac:dyDescent="0.25">
      <c r="A304" s="161"/>
      <c r="B304" s="161"/>
      <c r="C304" s="161"/>
      <c r="D304" s="161"/>
      <c r="E304" s="161"/>
      <c r="F304" s="161"/>
      <c r="G304" s="161"/>
      <c r="H304" s="161"/>
      <c r="I304" s="161"/>
      <c r="J304" s="161"/>
      <c r="K304" s="161"/>
      <c r="L304" s="161"/>
      <c r="M304" s="161"/>
      <c r="N304" s="161"/>
      <c r="O304" s="161"/>
      <c r="P304" s="161"/>
      <c r="Q304" s="161"/>
      <c r="R304" s="161"/>
      <c r="S304" s="161"/>
      <c r="T304" s="161"/>
      <c r="U304" s="161"/>
      <c r="V304" s="161"/>
      <c r="W304" s="161"/>
      <c r="X304" s="161"/>
      <c r="Y304" s="161"/>
      <c r="Z304" s="161"/>
    </row>
    <row r="305" spans="1:26" ht="15.75" customHeight="1" x14ac:dyDescent="0.25">
      <c r="A305" s="161"/>
      <c r="B305" s="161"/>
      <c r="C305" s="161"/>
      <c r="D305" s="161"/>
      <c r="E305" s="161"/>
      <c r="F305" s="161"/>
      <c r="G305" s="161"/>
      <c r="H305" s="161"/>
      <c r="I305" s="161"/>
      <c r="J305" s="161"/>
      <c r="K305" s="161"/>
      <c r="L305" s="161"/>
      <c r="M305" s="161"/>
      <c r="N305" s="161"/>
      <c r="O305" s="161"/>
      <c r="P305" s="161"/>
      <c r="Q305" s="161"/>
      <c r="R305" s="161"/>
      <c r="S305" s="161"/>
      <c r="T305" s="161"/>
      <c r="U305" s="161"/>
      <c r="V305" s="161"/>
      <c r="W305" s="161"/>
      <c r="X305" s="161"/>
      <c r="Y305" s="161"/>
      <c r="Z305" s="161"/>
    </row>
    <row r="306" spans="1:26" ht="15.75" customHeight="1" x14ac:dyDescent="0.25">
      <c r="A306" s="161"/>
      <c r="B306" s="161"/>
      <c r="C306" s="161"/>
      <c r="D306" s="161"/>
      <c r="E306" s="161"/>
      <c r="F306" s="161"/>
      <c r="G306" s="161"/>
      <c r="H306" s="161"/>
      <c r="I306" s="161"/>
      <c r="J306" s="161"/>
      <c r="K306" s="161"/>
      <c r="L306" s="161"/>
      <c r="M306" s="161"/>
      <c r="N306" s="161"/>
      <c r="O306" s="161"/>
      <c r="P306" s="161"/>
      <c r="Q306" s="161"/>
      <c r="R306" s="161"/>
      <c r="S306" s="161"/>
      <c r="T306" s="161"/>
      <c r="U306" s="161"/>
      <c r="V306" s="161"/>
      <c r="W306" s="161"/>
      <c r="X306" s="161"/>
      <c r="Y306" s="161"/>
      <c r="Z306" s="161"/>
    </row>
    <row r="307" spans="1:26" ht="15.75" customHeight="1" x14ac:dyDescent="0.25">
      <c r="A307" s="161"/>
      <c r="B307" s="161"/>
      <c r="C307" s="161"/>
      <c r="D307" s="161"/>
      <c r="E307" s="161"/>
      <c r="F307" s="161"/>
      <c r="G307" s="161"/>
      <c r="H307" s="161"/>
      <c r="I307" s="161"/>
      <c r="J307" s="161"/>
      <c r="K307" s="161"/>
      <c r="L307" s="161"/>
      <c r="M307" s="161"/>
      <c r="N307" s="161"/>
      <c r="O307" s="161"/>
      <c r="P307" s="161"/>
      <c r="Q307" s="161"/>
      <c r="R307" s="161"/>
      <c r="S307" s="161"/>
      <c r="T307" s="161"/>
      <c r="U307" s="161"/>
      <c r="V307" s="161"/>
      <c r="W307" s="161"/>
      <c r="X307" s="161"/>
      <c r="Y307" s="161"/>
      <c r="Z307" s="161"/>
    </row>
    <row r="308" spans="1:26" ht="15.75" customHeight="1" x14ac:dyDescent="0.25">
      <c r="A308" s="161"/>
      <c r="B308" s="161"/>
      <c r="C308" s="161"/>
      <c r="D308" s="161"/>
      <c r="E308" s="161"/>
      <c r="F308" s="161"/>
      <c r="G308" s="161"/>
      <c r="H308" s="161"/>
      <c r="I308" s="161"/>
      <c r="J308" s="161"/>
      <c r="K308" s="161"/>
      <c r="L308" s="161"/>
      <c r="M308" s="161"/>
      <c r="N308" s="161"/>
      <c r="O308" s="161"/>
      <c r="P308" s="161"/>
      <c r="Q308" s="161"/>
      <c r="R308" s="161"/>
      <c r="S308" s="161"/>
      <c r="T308" s="161"/>
      <c r="U308" s="161"/>
      <c r="V308" s="161"/>
      <c r="W308" s="161"/>
      <c r="X308" s="161"/>
      <c r="Y308" s="161"/>
      <c r="Z308" s="161"/>
    </row>
    <row r="309" spans="1:26" ht="15.75" customHeight="1" x14ac:dyDescent="0.25">
      <c r="A309" s="161"/>
      <c r="B309" s="161"/>
      <c r="C309" s="161"/>
      <c r="D309" s="161"/>
      <c r="E309" s="161"/>
      <c r="F309" s="161"/>
      <c r="G309" s="161"/>
      <c r="H309" s="161"/>
      <c r="I309" s="161"/>
      <c r="J309" s="161"/>
      <c r="K309" s="161"/>
      <c r="L309" s="161"/>
      <c r="M309" s="161"/>
      <c r="N309" s="161"/>
      <c r="O309" s="161"/>
      <c r="P309" s="161"/>
      <c r="Q309" s="161"/>
      <c r="R309" s="161"/>
      <c r="S309" s="161"/>
      <c r="T309" s="161"/>
      <c r="U309" s="161"/>
      <c r="V309" s="161"/>
      <c r="W309" s="161"/>
      <c r="X309" s="161"/>
      <c r="Y309" s="161"/>
      <c r="Z309" s="161"/>
    </row>
    <row r="310" spans="1:26" ht="15.75" customHeight="1" x14ac:dyDescent="0.25">
      <c r="A310" s="161"/>
      <c r="B310" s="161"/>
      <c r="C310" s="161"/>
      <c r="D310" s="161"/>
      <c r="E310" s="161"/>
      <c r="F310" s="161"/>
      <c r="G310" s="161"/>
      <c r="H310" s="161"/>
      <c r="I310" s="161"/>
      <c r="J310" s="161"/>
      <c r="K310" s="161"/>
      <c r="L310" s="161"/>
      <c r="M310" s="161"/>
      <c r="N310" s="161"/>
      <c r="O310" s="161"/>
      <c r="P310" s="161"/>
      <c r="Q310" s="161"/>
      <c r="R310" s="161"/>
      <c r="S310" s="161"/>
      <c r="T310" s="161"/>
      <c r="U310" s="161"/>
      <c r="V310" s="161"/>
      <c r="W310" s="161"/>
      <c r="X310" s="161"/>
      <c r="Y310" s="161"/>
      <c r="Z310" s="161"/>
    </row>
    <row r="311" spans="1:26" ht="15.75" customHeight="1" x14ac:dyDescent="0.25">
      <c r="A311" s="161"/>
      <c r="B311" s="161"/>
      <c r="C311" s="161"/>
      <c r="D311" s="161"/>
      <c r="E311" s="161"/>
      <c r="F311" s="161"/>
      <c r="G311" s="161"/>
      <c r="H311" s="161"/>
      <c r="I311" s="161"/>
      <c r="J311" s="161"/>
      <c r="K311" s="161"/>
      <c r="L311" s="161"/>
      <c r="M311" s="161"/>
      <c r="N311" s="161"/>
      <c r="O311" s="161"/>
      <c r="P311" s="161"/>
      <c r="Q311" s="161"/>
      <c r="R311" s="161"/>
      <c r="S311" s="161"/>
      <c r="T311" s="161"/>
      <c r="U311" s="161"/>
      <c r="V311" s="161"/>
      <c r="W311" s="161"/>
      <c r="X311" s="161"/>
      <c r="Y311" s="161"/>
      <c r="Z311" s="161"/>
    </row>
    <row r="312" spans="1:26" ht="15.75" customHeight="1" x14ac:dyDescent="0.25">
      <c r="A312" s="161"/>
      <c r="B312" s="161"/>
      <c r="C312" s="161"/>
      <c r="D312" s="161"/>
      <c r="E312" s="161"/>
      <c r="F312" s="161"/>
      <c r="G312" s="161"/>
      <c r="H312" s="161"/>
      <c r="I312" s="161"/>
      <c r="J312" s="161"/>
      <c r="K312" s="161"/>
      <c r="L312" s="161"/>
      <c r="M312" s="161"/>
      <c r="N312" s="161"/>
      <c r="O312" s="161"/>
      <c r="P312" s="161"/>
      <c r="Q312" s="161"/>
      <c r="R312" s="161"/>
      <c r="S312" s="161"/>
      <c r="T312" s="161"/>
      <c r="U312" s="161"/>
      <c r="V312" s="161"/>
      <c r="W312" s="161"/>
      <c r="X312" s="161"/>
      <c r="Y312" s="161"/>
      <c r="Z312" s="161"/>
    </row>
    <row r="313" spans="1:26" ht="15.75" customHeight="1" x14ac:dyDescent="0.25">
      <c r="A313" s="161"/>
      <c r="B313" s="161"/>
      <c r="C313" s="161"/>
      <c r="D313" s="161"/>
      <c r="E313" s="161"/>
      <c r="F313" s="161"/>
      <c r="G313" s="161"/>
      <c r="H313" s="161"/>
      <c r="I313" s="161"/>
      <c r="J313" s="161"/>
      <c r="K313" s="161"/>
      <c r="L313" s="161"/>
      <c r="M313" s="161"/>
      <c r="N313" s="161"/>
      <c r="O313" s="161"/>
      <c r="P313" s="161"/>
      <c r="Q313" s="161"/>
      <c r="R313" s="161"/>
      <c r="S313" s="161"/>
      <c r="T313" s="161"/>
      <c r="U313" s="161"/>
      <c r="V313" s="161"/>
      <c r="W313" s="161"/>
      <c r="X313" s="161"/>
      <c r="Y313" s="161"/>
      <c r="Z313" s="161"/>
    </row>
    <row r="314" spans="1:26" ht="15.75" customHeight="1" x14ac:dyDescent="0.25">
      <c r="A314" s="161"/>
      <c r="B314" s="161"/>
      <c r="C314" s="161"/>
      <c r="D314" s="161"/>
      <c r="E314" s="161"/>
      <c r="F314" s="161"/>
      <c r="G314" s="161"/>
      <c r="H314" s="161"/>
      <c r="I314" s="161"/>
      <c r="J314" s="161"/>
      <c r="K314" s="161"/>
      <c r="L314" s="161"/>
      <c r="M314" s="161"/>
      <c r="N314" s="161"/>
      <c r="O314" s="161"/>
      <c r="P314" s="161"/>
      <c r="Q314" s="161"/>
      <c r="R314" s="161"/>
      <c r="S314" s="161"/>
      <c r="T314" s="161"/>
      <c r="U314" s="161"/>
      <c r="V314" s="161"/>
      <c r="W314" s="161"/>
      <c r="X314" s="161"/>
      <c r="Y314" s="161"/>
      <c r="Z314" s="161"/>
    </row>
    <row r="315" spans="1:26" ht="15.75" customHeight="1" x14ac:dyDescent="0.25">
      <c r="A315" s="161"/>
      <c r="B315" s="161"/>
      <c r="C315" s="161"/>
      <c r="D315" s="161"/>
      <c r="E315" s="161"/>
      <c r="F315" s="161"/>
      <c r="G315" s="161"/>
      <c r="H315" s="161"/>
      <c r="I315" s="161"/>
      <c r="J315" s="161"/>
      <c r="K315" s="161"/>
      <c r="L315" s="161"/>
      <c r="M315" s="161"/>
      <c r="N315" s="161"/>
      <c r="O315" s="161"/>
      <c r="P315" s="161"/>
      <c r="Q315" s="161"/>
      <c r="R315" s="161"/>
      <c r="S315" s="161"/>
      <c r="T315" s="161"/>
      <c r="U315" s="161"/>
      <c r="V315" s="161"/>
      <c r="W315" s="161"/>
      <c r="X315" s="161"/>
      <c r="Y315" s="161"/>
      <c r="Z315" s="161"/>
    </row>
    <row r="316" spans="1:26" ht="15.75" customHeight="1" x14ac:dyDescent="0.25">
      <c r="A316" s="161"/>
      <c r="B316" s="161"/>
      <c r="C316" s="161"/>
      <c r="D316" s="161"/>
      <c r="E316" s="161"/>
      <c r="F316" s="161"/>
      <c r="G316" s="161"/>
      <c r="H316" s="161"/>
      <c r="I316" s="161"/>
      <c r="J316" s="161"/>
      <c r="K316" s="161"/>
      <c r="L316" s="161"/>
      <c r="M316" s="161"/>
      <c r="N316" s="161"/>
      <c r="O316" s="161"/>
      <c r="P316" s="161"/>
      <c r="Q316" s="161"/>
      <c r="R316" s="161"/>
      <c r="S316" s="161"/>
      <c r="T316" s="161"/>
      <c r="U316" s="161"/>
      <c r="V316" s="161"/>
      <c r="W316" s="161"/>
      <c r="X316" s="161"/>
      <c r="Y316" s="161"/>
      <c r="Z316" s="161"/>
    </row>
    <row r="317" spans="1:26" ht="15.75" customHeight="1" x14ac:dyDescent="0.25">
      <c r="A317" s="161"/>
      <c r="B317" s="161"/>
      <c r="C317" s="161"/>
      <c r="D317" s="161"/>
      <c r="E317" s="161"/>
      <c r="F317" s="161"/>
      <c r="G317" s="161"/>
      <c r="H317" s="161"/>
      <c r="I317" s="161"/>
      <c r="J317" s="161"/>
      <c r="K317" s="161"/>
      <c r="L317" s="161"/>
      <c r="M317" s="161"/>
      <c r="N317" s="161"/>
      <c r="O317" s="161"/>
      <c r="P317" s="161"/>
      <c r="Q317" s="161"/>
      <c r="R317" s="161"/>
      <c r="S317" s="161"/>
      <c r="T317" s="161"/>
      <c r="U317" s="161"/>
      <c r="V317" s="161"/>
      <c r="W317" s="161"/>
      <c r="X317" s="161"/>
      <c r="Y317" s="161"/>
      <c r="Z317" s="161"/>
    </row>
    <row r="318" spans="1:26" ht="15.75" customHeight="1" x14ac:dyDescent="0.25">
      <c r="A318" s="161"/>
      <c r="B318" s="161"/>
      <c r="C318" s="161"/>
      <c r="D318" s="161"/>
      <c r="E318" s="161"/>
      <c r="F318" s="161"/>
      <c r="G318" s="161"/>
      <c r="H318" s="161"/>
      <c r="I318" s="161"/>
      <c r="J318" s="161"/>
      <c r="K318" s="161"/>
      <c r="L318" s="161"/>
      <c r="M318" s="161"/>
      <c r="N318" s="161"/>
      <c r="O318" s="161"/>
      <c r="P318" s="161"/>
      <c r="Q318" s="161"/>
      <c r="R318" s="161"/>
      <c r="S318" s="161"/>
      <c r="T318" s="161"/>
      <c r="U318" s="161"/>
      <c r="V318" s="161"/>
      <c r="W318" s="161"/>
      <c r="X318" s="161"/>
      <c r="Y318" s="161"/>
      <c r="Z318" s="161"/>
    </row>
    <row r="319" spans="1:26" ht="15.75" customHeight="1" x14ac:dyDescent="0.25">
      <c r="A319" s="161"/>
      <c r="B319" s="161"/>
      <c r="C319" s="161"/>
      <c r="D319" s="161"/>
      <c r="E319" s="161"/>
      <c r="F319" s="161"/>
      <c r="G319" s="161"/>
      <c r="H319" s="161"/>
      <c r="I319" s="161"/>
      <c r="J319" s="161"/>
      <c r="K319" s="161"/>
      <c r="L319" s="161"/>
      <c r="M319" s="161"/>
      <c r="N319" s="161"/>
      <c r="O319" s="161"/>
      <c r="P319" s="161"/>
      <c r="Q319" s="161"/>
      <c r="R319" s="161"/>
      <c r="S319" s="161"/>
      <c r="T319" s="161"/>
      <c r="U319" s="161"/>
      <c r="V319" s="161"/>
      <c r="W319" s="161"/>
      <c r="X319" s="161"/>
      <c r="Y319" s="161"/>
      <c r="Z319" s="161"/>
    </row>
    <row r="320" spans="1:26" ht="15.75" customHeight="1" x14ac:dyDescent="0.25">
      <c r="A320" s="161"/>
      <c r="B320" s="161"/>
      <c r="C320" s="161"/>
      <c r="D320" s="161"/>
      <c r="E320" s="161"/>
      <c r="F320" s="161"/>
      <c r="G320" s="161"/>
      <c r="H320" s="161"/>
      <c r="I320" s="161"/>
      <c r="J320" s="161"/>
      <c r="K320" s="161"/>
      <c r="L320" s="161"/>
      <c r="M320" s="161"/>
      <c r="N320" s="161"/>
      <c r="O320" s="161"/>
      <c r="P320" s="161"/>
      <c r="Q320" s="161"/>
      <c r="R320" s="161"/>
      <c r="S320" s="161"/>
      <c r="T320" s="161"/>
      <c r="U320" s="161"/>
      <c r="V320" s="161"/>
      <c r="W320" s="161"/>
      <c r="X320" s="161"/>
      <c r="Y320" s="161"/>
      <c r="Z320" s="161"/>
    </row>
    <row r="321" spans="1:26" ht="15.75" customHeight="1" x14ac:dyDescent="0.25">
      <c r="A321" s="161"/>
      <c r="B321" s="161"/>
      <c r="C321" s="161"/>
      <c r="D321" s="161"/>
      <c r="E321" s="161"/>
      <c r="F321" s="161"/>
      <c r="G321" s="161"/>
      <c r="H321" s="161"/>
      <c r="I321" s="161"/>
      <c r="J321" s="161"/>
      <c r="K321" s="161"/>
      <c r="L321" s="161"/>
      <c r="M321" s="161"/>
      <c r="N321" s="161"/>
      <c r="O321" s="161"/>
      <c r="P321" s="161"/>
      <c r="Q321" s="161"/>
      <c r="R321" s="161"/>
      <c r="S321" s="161"/>
      <c r="T321" s="161"/>
      <c r="U321" s="161"/>
      <c r="V321" s="161"/>
      <c r="W321" s="161"/>
      <c r="X321" s="161"/>
      <c r="Y321" s="161"/>
      <c r="Z321" s="161"/>
    </row>
    <row r="322" spans="1:26" ht="15.75" customHeight="1" x14ac:dyDescent="0.25">
      <c r="A322" s="161"/>
      <c r="B322" s="161"/>
      <c r="C322" s="161"/>
      <c r="D322" s="161"/>
      <c r="E322" s="161"/>
      <c r="F322" s="161"/>
      <c r="G322" s="161"/>
      <c r="H322" s="161"/>
      <c r="I322" s="161"/>
      <c r="J322" s="161"/>
      <c r="K322" s="161"/>
      <c r="L322" s="161"/>
      <c r="M322" s="161"/>
      <c r="N322" s="161"/>
      <c r="O322" s="161"/>
      <c r="P322" s="161"/>
      <c r="Q322" s="161"/>
      <c r="R322" s="161"/>
      <c r="S322" s="161"/>
      <c r="T322" s="161"/>
      <c r="U322" s="161"/>
      <c r="V322" s="161"/>
      <c r="W322" s="161"/>
      <c r="X322" s="161"/>
      <c r="Y322" s="161"/>
      <c r="Z322" s="161"/>
    </row>
    <row r="323" spans="1:26" ht="15.75" customHeight="1" x14ac:dyDescent="0.25">
      <c r="A323" s="161"/>
      <c r="B323" s="161"/>
      <c r="C323" s="161"/>
      <c r="D323" s="161"/>
      <c r="E323" s="161"/>
      <c r="F323" s="161"/>
      <c r="G323" s="161"/>
      <c r="H323" s="161"/>
      <c r="I323" s="161"/>
      <c r="J323" s="161"/>
      <c r="K323" s="161"/>
      <c r="L323" s="161"/>
      <c r="M323" s="161"/>
      <c r="N323" s="161"/>
      <c r="O323" s="161"/>
      <c r="P323" s="161"/>
      <c r="Q323" s="161"/>
      <c r="R323" s="161"/>
      <c r="S323" s="161"/>
      <c r="T323" s="161"/>
      <c r="U323" s="161"/>
      <c r="V323" s="161"/>
      <c r="W323" s="161"/>
      <c r="X323" s="161"/>
      <c r="Y323" s="161"/>
      <c r="Z323" s="161"/>
    </row>
    <row r="324" spans="1:26" ht="15.75" customHeight="1" x14ac:dyDescent="0.25">
      <c r="A324" s="161"/>
      <c r="B324" s="161"/>
      <c r="C324" s="161"/>
      <c r="D324" s="161"/>
      <c r="E324" s="161"/>
      <c r="F324" s="161"/>
      <c r="G324" s="161"/>
      <c r="H324" s="161"/>
      <c r="I324" s="161"/>
      <c r="J324" s="161"/>
      <c r="K324" s="161"/>
      <c r="L324" s="161"/>
      <c r="M324" s="161"/>
      <c r="N324" s="161"/>
      <c r="O324" s="161"/>
      <c r="P324" s="161"/>
      <c r="Q324" s="161"/>
      <c r="R324" s="161"/>
      <c r="S324" s="161"/>
      <c r="T324" s="161"/>
      <c r="U324" s="161"/>
      <c r="V324" s="161"/>
      <c r="W324" s="161"/>
      <c r="X324" s="161"/>
      <c r="Y324" s="161"/>
      <c r="Z324" s="161"/>
    </row>
    <row r="325" spans="1:26" ht="15.75" customHeight="1" x14ac:dyDescent="0.25">
      <c r="A325" s="161"/>
      <c r="B325" s="161"/>
      <c r="C325" s="161"/>
      <c r="D325" s="161"/>
      <c r="E325" s="161"/>
      <c r="F325" s="161"/>
      <c r="G325" s="161"/>
      <c r="H325" s="161"/>
      <c r="I325" s="161"/>
      <c r="J325" s="161"/>
      <c r="K325" s="161"/>
      <c r="L325" s="161"/>
      <c r="M325" s="161"/>
      <c r="N325" s="161"/>
      <c r="O325" s="161"/>
      <c r="P325" s="161"/>
      <c r="Q325" s="161"/>
      <c r="R325" s="161"/>
      <c r="S325" s="161"/>
      <c r="T325" s="161"/>
      <c r="U325" s="161"/>
      <c r="V325" s="161"/>
      <c r="W325" s="161"/>
      <c r="X325" s="161"/>
      <c r="Y325" s="161"/>
      <c r="Z325" s="161"/>
    </row>
    <row r="326" spans="1:26" ht="15.75" customHeight="1" x14ac:dyDescent="0.25">
      <c r="A326" s="161"/>
      <c r="B326" s="161"/>
      <c r="C326" s="161"/>
      <c r="D326" s="161"/>
      <c r="E326" s="161"/>
      <c r="F326" s="161"/>
      <c r="G326" s="161"/>
      <c r="H326" s="161"/>
      <c r="I326" s="161"/>
      <c r="J326" s="161"/>
      <c r="K326" s="161"/>
      <c r="L326" s="161"/>
      <c r="M326" s="161"/>
      <c r="N326" s="161"/>
      <c r="O326" s="161"/>
      <c r="P326" s="161"/>
      <c r="Q326" s="161"/>
      <c r="R326" s="161"/>
      <c r="S326" s="161"/>
      <c r="T326" s="161"/>
      <c r="U326" s="161"/>
      <c r="V326" s="161"/>
      <c r="W326" s="161"/>
      <c r="X326" s="161"/>
      <c r="Y326" s="161"/>
      <c r="Z326" s="161"/>
    </row>
    <row r="327" spans="1:26" ht="15.75" customHeight="1" x14ac:dyDescent="0.25">
      <c r="A327" s="161"/>
      <c r="B327" s="161"/>
      <c r="C327" s="161"/>
      <c r="D327" s="161"/>
      <c r="E327" s="161"/>
      <c r="F327" s="161"/>
      <c r="G327" s="161"/>
      <c r="H327" s="161"/>
      <c r="I327" s="161"/>
      <c r="J327" s="161"/>
      <c r="K327" s="161"/>
      <c r="L327" s="161"/>
      <c r="M327" s="161"/>
      <c r="N327" s="161"/>
      <c r="O327" s="161"/>
      <c r="P327" s="161"/>
      <c r="Q327" s="161"/>
      <c r="R327" s="161"/>
      <c r="S327" s="161"/>
      <c r="T327" s="161"/>
      <c r="U327" s="161"/>
      <c r="V327" s="161"/>
      <c r="W327" s="161"/>
      <c r="X327" s="161"/>
      <c r="Y327" s="161"/>
      <c r="Z327" s="161"/>
    </row>
    <row r="328" spans="1:26" ht="15.75" customHeight="1" x14ac:dyDescent="0.25">
      <c r="A328" s="161"/>
      <c r="B328" s="161"/>
      <c r="C328" s="161"/>
      <c r="D328" s="161"/>
      <c r="E328" s="161"/>
      <c r="F328" s="161"/>
      <c r="G328" s="161"/>
      <c r="H328" s="161"/>
      <c r="I328" s="161"/>
      <c r="J328" s="161"/>
      <c r="K328" s="161"/>
      <c r="L328" s="161"/>
      <c r="M328" s="161"/>
      <c r="N328" s="161"/>
      <c r="O328" s="161"/>
      <c r="P328" s="161"/>
      <c r="Q328" s="161"/>
      <c r="R328" s="161"/>
      <c r="S328" s="161"/>
      <c r="T328" s="161"/>
      <c r="U328" s="161"/>
      <c r="V328" s="161"/>
      <c r="W328" s="161"/>
      <c r="X328" s="161"/>
      <c r="Y328" s="161"/>
      <c r="Z328" s="161"/>
    </row>
    <row r="329" spans="1:26" ht="15.75" customHeight="1" x14ac:dyDescent="0.25">
      <c r="A329" s="161"/>
      <c r="B329" s="161"/>
      <c r="C329" s="161"/>
      <c r="D329" s="161"/>
      <c r="E329" s="161"/>
      <c r="F329" s="161"/>
      <c r="G329" s="161"/>
      <c r="H329" s="161"/>
      <c r="I329" s="161"/>
      <c r="J329" s="161"/>
      <c r="K329" s="161"/>
      <c r="L329" s="161"/>
      <c r="M329" s="161"/>
      <c r="N329" s="161"/>
      <c r="O329" s="161"/>
      <c r="P329" s="161"/>
      <c r="Q329" s="161"/>
      <c r="R329" s="161"/>
      <c r="S329" s="161"/>
      <c r="T329" s="161"/>
      <c r="U329" s="161"/>
      <c r="V329" s="161"/>
      <c r="W329" s="161"/>
      <c r="X329" s="161"/>
      <c r="Y329" s="161"/>
      <c r="Z329" s="161"/>
    </row>
    <row r="330" spans="1:26" ht="15.75" customHeight="1" x14ac:dyDescent="0.25">
      <c r="A330" s="161"/>
      <c r="B330" s="161"/>
      <c r="C330" s="161"/>
      <c r="D330" s="161"/>
      <c r="E330" s="161"/>
      <c r="F330" s="161"/>
      <c r="G330" s="161"/>
      <c r="H330" s="161"/>
      <c r="I330" s="161"/>
      <c r="J330" s="161"/>
      <c r="K330" s="161"/>
      <c r="L330" s="161"/>
      <c r="M330" s="161"/>
      <c r="N330" s="161"/>
      <c r="O330" s="161"/>
      <c r="P330" s="161"/>
      <c r="Q330" s="161"/>
      <c r="R330" s="161"/>
      <c r="S330" s="161"/>
      <c r="T330" s="161"/>
      <c r="U330" s="161"/>
      <c r="V330" s="161"/>
      <c r="W330" s="161"/>
      <c r="X330" s="161"/>
      <c r="Y330" s="161"/>
      <c r="Z330" s="161"/>
    </row>
    <row r="331" spans="1:26" ht="15.75" customHeight="1" x14ac:dyDescent="0.25">
      <c r="A331" s="161"/>
      <c r="B331" s="161"/>
      <c r="C331" s="161"/>
      <c r="D331" s="161"/>
      <c r="E331" s="161"/>
      <c r="F331" s="161"/>
      <c r="G331" s="161"/>
      <c r="H331" s="161"/>
      <c r="I331" s="161"/>
      <c r="J331" s="161"/>
      <c r="K331" s="161"/>
      <c r="L331" s="161"/>
      <c r="M331" s="161"/>
      <c r="N331" s="161"/>
      <c r="O331" s="161"/>
      <c r="P331" s="161"/>
      <c r="Q331" s="161"/>
      <c r="R331" s="161"/>
      <c r="S331" s="161"/>
      <c r="T331" s="161"/>
      <c r="U331" s="161"/>
      <c r="V331" s="161"/>
      <c r="W331" s="161"/>
      <c r="X331" s="161"/>
      <c r="Y331" s="161"/>
      <c r="Z331" s="161"/>
    </row>
    <row r="332" spans="1:26" ht="15.75" customHeight="1" x14ac:dyDescent="0.25">
      <c r="A332" s="161"/>
      <c r="B332" s="161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  <c r="Y332" s="161"/>
      <c r="Z332" s="161"/>
    </row>
    <row r="333" spans="1:26" ht="15.75" customHeight="1" x14ac:dyDescent="0.25">
      <c r="A333" s="161"/>
      <c r="B333" s="161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  <c r="Z333" s="161"/>
    </row>
    <row r="334" spans="1:26" ht="15.75" customHeight="1" x14ac:dyDescent="0.25">
      <c r="A334" s="161"/>
      <c r="B334" s="161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  <c r="Z334" s="161"/>
    </row>
    <row r="335" spans="1:26" ht="15.75" customHeight="1" x14ac:dyDescent="0.25">
      <c r="A335" s="161"/>
      <c r="B335" s="161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</row>
    <row r="336" spans="1:26" ht="15.75" customHeight="1" x14ac:dyDescent="0.25">
      <c r="A336" s="161"/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  <c r="Z336" s="161"/>
    </row>
    <row r="337" spans="1:26" ht="15.75" customHeight="1" x14ac:dyDescent="0.25">
      <c r="A337" s="161"/>
      <c r="B337" s="161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  <c r="Z337" s="161"/>
    </row>
    <row r="338" spans="1:26" ht="15.75" customHeight="1" x14ac:dyDescent="0.25">
      <c r="A338" s="161"/>
      <c r="B338" s="161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  <c r="Z338" s="161"/>
    </row>
    <row r="339" spans="1:26" ht="15.75" customHeight="1" x14ac:dyDescent="0.25">
      <c r="A339" s="161"/>
      <c r="B339" s="161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1"/>
      <c r="Y339" s="161"/>
      <c r="Z339" s="161"/>
    </row>
    <row r="340" spans="1:26" ht="15.75" customHeight="1" x14ac:dyDescent="0.25">
      <c r="A340" s="161"/>
      <c r="B340" s="161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1"/>
      <c r="Y340" s="161"/>
      <c r="Z340" s="161"/>
    </row>
    <row r="341" spans="1:26" ht="15.75" customHeight="1" x14ac:dyDescent="0.25">
      <c r="A341" s="161"/>
      <c r="B341" s="161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  <c r="W341" s="161"/>
      <c r="X341" s="161"/>
      <c r="Y341" s="161"/>
      <c r="Z341" s="161"/>
    </row>
    <row r="342" spans="1:26" ht="15.75" customHeight="1" x14ac:dyDescent="0.25">
      <c r="A342" s="161"/>
      <c r="B342" s="161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  <c r="Y342" s="161"/>
      <c r="Z342" s="161"/>
    </row>
    <row r="343" spans="1:26" ht="15.75" customHeight="1" x14ac:dyDescent="0.25">
      <c r="A343" s="161"/>
      <c r="B343" s="161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  <c r="Y343" s="161"/>
      <c r="Z343" s="161"/>
    </row>
    <row r="344" spans="1:26" ht="15.75" customHeight="1" x14ac:dyDescent="0.25">
      <c r="A344" s="161"/>
      <c r="B344" s="161"/>
      <c r="C344" s="161"/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  <c r="S344" s="161"/>
      <c r="T344" s="161"/>
      <c r="U344" s="161"/>
      <c r="V344" s="161"/>
      <c r="W344" s="161"/>
      <c r="X344" s="161"/>
      <c r="Y344" s="161"/>
      <c r="Z344" s="161"/>
    </row>
    <row r="345" spans="1:26" ht="15.75" customHeight="1" x14ac:dyDescent="0.25">
      <c r="A345" s="161"/>
      <c r="B345" s="161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  <c r="Y345" s="161"/>
      <c r="Z345" s="161"/>
    </row>
    <row r="346" spans="1:26" ht="15.75" customHeight="1" x14ac:dyDescent="0.25">
      <c r="A346" s="161"/>
      <c r="B346" s="161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  <c r="Y346" s="161"/>
      <c r="Z346" s="161"/>
    </row>
    <row r="347" spans="1:26" ht="15.75" customHeight="1" x14ac:dyDescent="0.25">
      <c r="A347" s="161"/>
      <c r="B347" s="161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1"/>
      <c r="Y347" s="161"/>
      <c r="Z347" s="161"/>
    </row>
    <row r="348" spans="1:26" ht="15.75" customHeight="1" x14ac:dyDescent="0.25">
      <c r="A348" s="161"/>
      <c r="B348" s="161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1"/>
      <c r="Y348" s="161"/>
      <c r="Z348" s="161"/>
    </row>
    <row r="349" spans="1:26" ht="15.75" customHeight="1" x14ac:dyDescent="0.25">
      <c r="A349" s="161"/>
      <c r="B349" s="161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  <c r="Y349" s="161"/>
      <c r="Z349" s="161"/>
    </row>
    <row r="350" spans="1:26" ht="15.75" customHeight="1" x14ac:dyDescent="0.25">
      <c r="A350" s="161"/>
      <c r="B350" s="161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1"/>
      <c r="Y350" s="161"/>
      <c r="Z350" s="161"/>
    </row>
    <row r="351" spans="1:26" ht="15.75" customHeight="1" x14ac:dyDescent="0.25">
      <c r="A351" s="161"/>
      <c r="B351" s="161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  <c r="Y351" s="161"/>
      <c r="Z351" s="161"/>
    </row>
    <row r="352" spans="1:26" ht="15.75" customHeight="1" x14ac:dyDescent="0.25">
      <c r="A352" s="161"/>
      <c r="B352" s="161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  <c r="Z352" s="161"/>
    </row>
    <row r="353" spans="1:26" ht="15.75" customHeight="1" x14ac:dyDescent="0.25">
      <c r="A353" s="161"/>
      <c r="B353" s="161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  <c r="Y353" s="161"/>
      <c r="Z353" s="161"/>
    </row>
    <row r="354" spans="1:26" ht="15.75" customHeight="1" x14ac:dyDescent="0.25">
      <c r="A354" s="161"/>
      <c r="B354" s="161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  <c r="Y354" s="161"/>
      <c r="Z354" s="161"/>
    </row>
    <row r="355" spans="1:26" ht="15.75" customHeight="1" x14ac:dyDescent="0.25">
      <c r="A355" s="161"/>
      <c r="B355" s="161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  <c r="Y355" s="161"/>
      <c r="Z355" s="161"/>
    </row>
    <row r="356" spans="1:26" ht="15.75" customHeight="1" x14ac:dyDescent="0.25">
      <c r="A356" s="161"/>
      <c r="B356" s="161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  <c r="Z356" s="161"/>
    </row>
    <row r="357" spans="1:26" ht="15.75" customHeight="1" x14ac:dyDescent="0.25">
      <c r="A357" s="161"/>
      <c r="B357" s="161"/>
      <c r="C357" s="161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1"/>
      <c r="S357" s="161"/>
      <c r="T357" s="161"/>
      <c r="U357" s="161"/>
      <c r="V357" s="161"/>
      <c r="W357" s="161"/>
      <c r="X357" s="161"/>
      <c r="Y357" s="161"/>
      <c r="Z357" s="161"/>
    </row>
    <row r="358" spans="1:26" ht="15.75" customHeight="1" x14ac:dyDescent="0.25">
      <c r="A358" s="161"/>
      <c r="B358" s="161"/>
      <c r="C358" s="161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1"/>
      <c r="W358" s="161"/>
      <c r="X358" s="161"/>
      <c r="Y358" s="161"/>
      <c r="Z358" s="161"/>
    </row>
    <row r="359" spans="1:26" ht="15.75" customHeight="1" x14ac:dyDescent="0.25">
      <c r="A359" s="161"/>
      <c r="B359" s="161"/>
      <c r="C359" s="161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1"/>
      <c r="S359" s="161"/>
      <c r="T359" s="161"/>
      <c r="U359" s="161"/>
      <c r="V359" s="161"/>
      <c r="W359" s="161"/>
      <c r="X359" s="161"/>
      <c r="Y359" s="161"/>
      <c r="Z359" s="161"/>
    </row>
    <row r="360" spans="1:26" ht="15.75" customHeight="1" x14ac:dyDescent="0.25">
      <c r="A360" s="161"/>
      <c r="B360" s="161"/>
      <c r="C360" s="161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1"/>
      <c r="S360" s="161"/>
      <c r="T360" s="161"/>
      <c r="U360" s="161"/>
      <c r="V360" s="161"/>
      <c r="W360" s="161"/>
      <c r="X360" s="161"/>
      <c r="Y360" s="161"/>
      <c r="Z360" s="161"/>
    </row>
    <row r="361" spans="1:26" ht="15.75" customHeight="1" x14ac:dyDescent="0.25">
      <c r="A361" s="161"/>
      <c r="B361" s="161"/>
      <c r="C361" s="161"/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1"/>
      <c r="S361" s="161"/>
      <c r="T361" s="161"/>
      <c r="U361" s="161"/>
      <c r="V361" s="161"/>
      <c r="W361" s="161"/>
      <c r="X361" s="161"/>
      <c r="Y361" s="161"/>
      <c r="Z361" s="161"/>
    </row>
    <row r="362" spans="1:26" ht="15.75" customHeight="1" x14ac:dyDescent="0.25">
      <c r="A362" s="161"/>
      <c r="B362" s="161"/>
      <c r="C362" s="161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1"/>
      <c r="S362" s="161"/>
      <c r="T362" s="161"/>
      <c r="U362" s="161"/>
      <c r="V362" s="161"/>
      <c r="W362" s="161"/>
      <c r="X362" s="161"/>
      <c r="Y362" s="161"/>
      <c r="Z362" s="161"/>
    </row>
    <row r="363" spans="1:26" ht="15.75" customHeight="1" x14ac:dyDescent="0.25">
      <c r="A363" s="161"/>
      <c r="B363" s="161"/>
      <c r="C363" s="161"/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1"/>
      <c r="S363" s="161"/>
      <c r="T363" s="161"/>
      <c r="U363" s="161"/>
      <c r="V363" s="161"/>
      <c r="W363" s="161"/>
      <c r="X363" s="161"/>
      <c r="Y363" s="161"/>
      <c r="Z363" s="161"/>
    </row>
    <row r="364" spans="1:26" ht="15.75" customHeight="1" x14ac:dyDescent="0.25">
      <c r="A364" s="161"/>
      <c r="B364" s="161"/>
      <c r="C364" s="161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1"/>
      <c r="S364" s="161"/>
      <c r="T364" s="161"/>
      <c r="U364" s="161"/>
      <c r="V364" s="161"/>
      <c r="W364" s="161"/>
      <c r="X364" s="161"/>
      <c r="Y364" s="161"/>
      <c r="Z364" s="161"/>
    </row>
    <row r="365" spans="1:26" ht="15.75" customHeight="1" x14ac:dyDescent="0.25">
      <c r="A365" s="161"/>
      <c r="B365" s="161"/>
      <c r="C365" s="161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1"/>
      <c r="S365" s="161"/>
      <c r="T365" s="161"/>
      <c r="U365" s="161"/>
      <c r="V365" s="161"/>
      <c r="W365" s="161"/>
      <c r="X365" s="161"/>
      <c r="Y365" s="161"/>
      <c r="Z365" s="161"/>
    </row>
    <row r="366" spans="1:26" ht="15.75" customHeight="1" x14ac:dyDescent="0.25">
      <c r="A366" s="161"/>
      <c r="B366" s="161"/>
      <c r="C366" s="161"/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1"/>
      <c r="S366" s="161"/>
      <c r="T366" s="161"/>
      <c r="U366" s="161"/>
      <c r="V366" s="161"/>
      <c r="W366" s="161"/>
      <c r="X366" s="161"/>
      <c r="Y366" s="161"/>
      <c r="Z366" s="161"/>
    </row>
    <row r="367" spans="1:26" ht="15.75" customHeight="1" x14ac:dyDescent="0.25">
      <c r="A367" s="161"/>
      <c r="B367" s="161"/>
      <c r="C367" s="161"/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  <c r="Z367" s="161"/>
    </row>
    <row r="368" spans="1:26" ht="15.75" customHeight="1" x14ac:dyDescent="0.25">
      <c r="A368" s="161"/>
      <c r="B368" s="161"/>
      <c r="C368" s="161"/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1"/>
      <c r="S368" s="161"/>
      <c r="T368" s="161"/>
      <c r="U368" s="161"/>
      <c r="V368" s="161"/>
      <c r="W368" s="161"/>
      <c r="X368" s="161"/>
      <c r="Y368" s="161"/>
      <c r="Z368" s="161"/>
    </row>
    <row r="369" spans="1:26" ht="15.75" customHeight="1" x14ac:dyDescent="0.25">
      <c r="A369" s="161"/>
      <c r="B369" s="161"/>
      <c r="C369" s="161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1"/>
      <c r="S369" s="161"/>
      <c r="T369" s="161"/>
      <c r="U369" s="161"/>
      <c r="V369" s="161"/>
      <c r="W369" s="161"/>
      <c r="X369" s="161"/>
      <c r="Y369" s="161"/>
      <c r="Z369" s="161"/>
    </row>
    <row r="370" spans="1:26" ht="15.75" customHeight="1" x14ac:dyDescent="0.25">
      <c r="A370" s="161"/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1"/>
      <c r="S370" s="161"/>
      <c r="T370" s="161"/>
      <c r="U370" s="161"/>
      <c r="V370" s="161"/>
      <c r="W370" s="161"/>
      <c r="X370" s="161"/>
      <c r="Y370" s="161"/>
      <c r="Z370" s="161"/>
    </row>
    <row r="371" spans="1:26" ht="15.75" customHeight="1" x14ac:dyDescent="0.25">
      <c r="A371" s="161"/>
      <c r="B371" s="161"/>
      <c r="C371" s="161"/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1"/>
      <c r="S371" s="161"/>
      <c r="T371" s="161"/>
      <c r="U371" s="161"/>
      <c r="V371" s="161"/>
      <c r="W371" s="161"/>
      <c r="X371" s="161"/>
      <c r="Y371" s="161"/>
      <c r="Z371" s="161"/>
    </row>
    <row r="372" spans="1:26" ht="15.75" customHeight="1" x14ac:dyDescent="0.25">
      <c r="A372" s="161"/>
      <c r="B372" s="161"/>
      <c r="C372" s="161"/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1"/>
      <c r="S372" s="161"/>
      <c r="T372" s="161"/>
      <c r="U372" s="161"/>
      <c r="V372" s="161"/>
      <c r="W372" s="161"/>
      <c r="X372" s="161"/>
      <c r="Y372" s="161"/>
      <c r="Z372" s="161"/>
    </row>
    <row r="373" spans="1:26" ht="15.75" customHeight="1" x14ac:dyDescent="0.25">
      <c r="A373" s="161"/>
      <c r="B373" s="161"/>
      <c r="C373" s="161"/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  <c r="Y373" s="161"/>
      <c r="Z373" s="161"/>
    </row>
    <row r="374" spans="1:26" ht="15.75" customHeight="1" x14ac:dyDescent="0.25">
      <c r="A374" s="161"/>
      <c r="B374" s="161"/>
      <c r="C374" s="161"/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  <c r="Y374" s="161"/>
      <c r="Z374" s="161"/>
    </row>
    <row r="375" spans="1:26" ht="15.75" customHeight="1" x14ac:dyDescent="0.25">
      <c r="A375" s="161"/>
      <c r="B375" s="161"/>
      <c r="C375" s="161"/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  <c r="S375" s="161"/>
      <c r="T375" s="161"/>
      <c r="U375" s="161"/>
      <c r="V375" s="161"/>
      <c r="W375" s="161"/>
      <c r="X375" s="161"/>
      <c r="Y375" s="161"/>
      <c r="Z375" s="161"/>
    </row>
    <row r="376" spans="1:26" ht="15.75" customHeight="1" x14ac:dyDescent="0.25">
      <c r="A376" s="161"/>
      <c r="B376" s="161"/>
      <c r="C376" s="161"/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  <c r="S376" s="161"/>
      <c r="T376" s="161"/>
      <c r="U376" s="161"/>
      <c r="V376" s="161"/>
      <c r="W376" s="161"/>
      <c r="X376" s="161"/>
      <c r="Y376" s="161"/>
      <c r="Z376" s="161"/>
    </row>
    <row r="377" spans="1:26" ht="15.75" customHeight="1" x14ac:dyDescent="0.25">
      <c r="A377" s="161"/>
      <c r="B377" s="161"/>
      <c r="C377" s="161"/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  <c r="S377" s="161"/>
      <c r="T377" s="161"/>
      <c r="U377" s="161"/>
      <c r="V377" s="161"/>
      <c r="W377" s="161"/>
      <c r="X377" s="161"/>
      <c r="Y377" s="161"/>
      <c r="Z377" s="161"/>
    </row>
    <row r="378" spans="1:26" ht="15.75" customHeight="1" x14ac:dyDescent="0.25">
      <c r="A378" s="161"/>
      <c r="B378" s="161"/>
      <c r="C378" s="161"/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  <c r="W378" s="161"/>
      <c r="X378" s="161"/>
      <c r="Y378" s="161"/>
      <c r="Z378" s="161"/>
    </row>
    <row r="379" spans="1:26" ht="15.75" customHeight="1" x14ac:dyDescent="0.25">
      <c r="A379" s="161"/>
      <c r="B379" s="161"/>
      <c r="C379" s="161"/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  <c r="S379" s="161"/>
      <c r="T379" s="161"/>
      <c r="U379" s="161"/>
      <c r="V379" s="161"/>
      <c r="W379" s="161"/>
      <c r="X379" s="161"/>
      <c r="Y379" s="161"/>
      <c r="Z379" s="161"/>
    </row>
    <row r="380" spans="1:26" ht="15.75" customHeight="1" x14ac:dyDescent="0.25">
      <c r="A380" s="161"/>
      <c r="B380" s="161"/>
      <c r="C380" s="161"/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  <c r="W380" s="161"/>
      <c r="X380" s="161"/>
      <c r="Y380" s="161"/>
      <c r="Z380" s="161"/>
    </row>
    <row r="381" spans="1:26" ht="15.75" customHeight="1" x14ac:dyDescent="0.25">
      <c r="A381" s="161"/>
      <c r="B381" s="161"/>
      <c r="C381" s="161"/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  <c r="X381" s="161"/>
      <c r="Y381" s="161"/>
      <c r="Z381" s="161"/>
    </row>
    <row r="382" spans="1:26" ht="15.75" customHeight="1" x14ac:dyDescent="0.25">
      <c r="A382" s="161"/>
      <c r="B382" s="161"/>
      <c r="C382" s="161"/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  <c r="X382" s="161"/>
      <c r="Y382" s="161"/>
      <c r="Z382" s="161"/>
    </row>
    <row r="383" spans="1:26" ht="15.75" customHeight="1" x14ac:dyDescent="0.25">
      <c r="A383" s="161"/>
      <c r="B383" s="161"/>
      <c r="C383" s="161"/>
      <c r="D383" s="161"/>
      <c r="E383" s="161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  <c r="S383" s="161"/>
      <c r="T383" s="161"/>
      <c r="U383" s="161"/>
      <c r="V383" s="161"/>
      <c r="W383" s="161"/>
      <c r="X383" s="161"/>
      <c r="Y383" s="161"/>
      <c r="Z383" s="161"/>
    </row>
    <row r="384" spans="1:26" ht="15.75" customHeight="1" x14ac:dyDescent="0.25">
      <c r="A384" s="161"/>
      <c r="B384" s="161"/>
      <c r="C384" s="161"/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  <c r="Z384" s="161"/>
    </row>
    <row r="385" spans="1:26" ht="15.75" customHeight="1" x14ac:dyDescent="0.25">
      <c r="A385" s="161"/>
      <c r="B385" s="161"/>
      <c r="C385" s="161"/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1"/>
      <c r="S385" s="161"/>
      <c r="T385" s="161"/>
      <c r="U385" s="161"/>
      <c r="V385" s="161"/>
      <c r="W385" s="161"/>
      <c r="X385" s="161"/>
      <c r="Y385" s="161"/>
      <c r="Z385" s="161"/>
    </row>
    <row r="386" spans="1:26" ht="15.75" customHeight="1" x14ac:dyDescent="0.25">
      <c r="A386" s="161"/>
      <c r="B386" s="161"/>
      <c r="C386" s="161"/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1"/>
      <c r="S386" s="161"/>
      <c r="T386" s="161"/>
      <c r="U386" s="161"/>
      <c r="V386" s="161"/>
      <c r="W386" s="161"/>
      <c r="X386" s="161"/>
      <c r="Y386" s="161"/>
      <c r="Z386" s="161"/>
    </row>
    <row r="387" spans="1:26" ht="15.75" customHeight="1" x14ac:dyDescent="0.25">
      <c r="A387" s="161"/>
      <c r="B387" s="161"/>
      <c r="C387" s="161"/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1"/>
      <c r="S387" s="161"/>
      <c r="T387" s="161"/>
      <c r="U387" s="161"/>
      <c r="V387" s="161"/>
      <c r="W387" s="161"/>
      <c r="X387" s="161"/>
      <c r="Y387" s="161"/>
      <c r="Z387" s="161"/>
    </row>
    <row r="388" spans="1:26" ht="15.75" customHeight="1" x14ac:dyDescent="0.25">
      <c r="A388" s="161"/>
      <c r="B388" s="161"/>
      <c r="C388" s="161"/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  <c r="Y388" s="161"/>
      <c r="Z388" s="161"/>
    </row>
    <row r="389" spans="1:26" ht="15.75" customHeight="1" x14ac:dyDescent="0.25">
      <c r="A389" s="161"/>
      <c r="B389" s="161"/>
      <c r="C389" s="161"/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  <c r="W389" s="161"/>
      <c r="X389" s="161"/>
      <c r="Y389" s="161"/>
      <c r="Z389" s="161"/>
    </row>
    <row r="390" spans="1:26" ht="15.75" customHeight="1" x14ac:dyDescent="0.25">
      <c r="A390" s="161"/>
      <c r="B390" s="161"/>
      <c r="C390" s="161"/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  <c r="W390" s="161"/>
      <c r="X390" s="161"/>
      <c r="Y390" s="161"/>
      <c r="Z390" s="161"/>
    </row>
    <row r="391" spans="1:26" ht="15.75" customHeight="1" x14ac:dyDescent="0.25">
      <c r="A391" s="161"/>
      <c r="B391" s="161"/>
      <c r="C391" s="161"/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  <c r="R391" s="161"/>
      <c r="S391" s="161"/>
      <c r="T391" s="161"/>
      <c r="U391" s="161"/>
      <c r="V391" s="161"/>
      <c r="W391" s="161"/>
      <c r="X391" s="161"/>
      <c r="Y391" s="161"/>
      <c r="Z391" s="161"/>
    </row>
    <row r="392" spans="1:26" ht="15.75" customHeight="1" x14ac:dyDescent="0.25">
      <c r="A392" s="161"/>
      <c r="B392" s="161"/>
      <c r="C392" s="161"/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1"/>
      <c r="S392" s="161"/>
      <c r="T392" s="161"/>
      <c r="U392" s="161"/>
      <c r="V392" s="161"/>
      <c r="W392" s="161"/>
      <c r="X392" s="161"/>
      <c r="Y392" s="161"/>
      <c r="Z392" s="161"/>
    </row>
    <row r="393" spans="1:26" ht="15.75" customHeight="1" x14ac:dyDescent="0.25">
      <c r="A393" s="161"/>
      <c r="B393" s="161"/>
      <c r="C393" s="161"/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1"/>
      <c r="S393" s="161"/>
      <c r="T393" s="161"/>
      <c r="U393" s="161"/>
      <c r="V393" s="161"/>
      <c r="W393" s="161"/>
      <c r="X393" s="161"/>
      <c r="Y393" s="161"/>
      <c r="Z393" s="161"/>
    </row>
    <row r="394" spans="1:26" ht="15.75" customHeight="1" x14ac:dyDescent="0.25">
      <c r="A394" s="161"/>
      <c r="B394" s="161"/>
      <c r="C394" s="161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  <c r="S394" s="161"/>
      <c r="T394" s="161"/>
      <c r="U394" s="161"/>
      <c r="V394" s="161"/>
      <c r="W394" s="161"/>
      <c r="X394" s="161"/>
      <c r="Y394" s="161"/>
      <c r="Z394" s="161"/>
    </row>
    <row r="395" spans="1:26" ht="15.75" customHeight="1" x14ac:dyDescent="0.25">
      <c r="A395" s="161"/>
      <c r="B395" s="161"/>
      <c r="C395" s="161"/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1"/>
      <c r="S395" s="161"/>
      <c r="T395" s="161"/>
      <c r="U395" s="161"/>
      <c r="V395" s="161"/>
      <c r="W395" s="161"/>
      <c r="X395" s="161"/>
      <c r="Y395" s="161"/>
      <c r="Z395" s="161"/>
    </row>
    <row r="396" spans="1:26" ht="15.75" customHeight="1" x14ac:dyDescent="0.25">
      <c r="A396" s="161"/>
      <c r="B396" s="161"/>
      <c r="C396" s="161"/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1"/>
      <c r="S396" s="161"/>
      <c r="T396" s="161"/>
      <c r="U396" s="161"/>
      <c r="V396" s="161"/>
      <c r="W396" s="161"/>
      <c r="X396" s="161"/>
      <c r="Y396" s="161"/>
      <c r="Z396" s="161"/>
    </row>
    <row r="397" spans="1:26" ht="15.75" customHeight="1" x14ac:dyDescent="0.25">
      <c r="A397" s="161"/>
      <c r="B397" s="161"/>
      <c r="C397" s="161"/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1"/>
      <c r="S397" s="161"/>
      <c r="T397" s="161"/>
      <c r="U397" s="161"/>
      <c r="V397" s="161"/>
      <c r="W397" s="161"/>
      <c r="X397" s="161"/>
      <c r="Y397" s="161"/>
      <c r="Z397" s="161"/>
    </row>
    <row r="398" spans="1:26" ht="15.75" customHeight="1" x14ac:dyDescent="0.25">
      <c r="A398" s="161"/>
      <c r="B398" s="161"/>
      <c r="C398" s="161"/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1"/>
      <c r="S398" s="161"/>
      <c r="T398" s="161"/>
      <c r="U398" s="161"/>
      <c r="V398" s="161"/>
      <c r="W398" s="161"/>
      <c r="X398" s="161"/>
      <c r="Y398" s="161"/>
      <c r="Z398" s="161"/>
    </row>
    <row r="399" spans="1:26" ht="15.75" customHeight="1" x14ac:dyDescent="0.25">
      <c r="A399" s="161"/>
      <c r="B399" s="161"/>
      <c r="C399" s="161"/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1"/>
      <c r="S399" s="161"/>
      <c r="T399" s="161"/>
      <c r="U399" s="161"/>
      <c r="V399" s="161"/>
      <c r="W399" s="161"/>
      <c r="X399" s="161"/>
      <c r="Y399" s="161"/>
      <c r="Z399" s="161"/>
    </row>
    <row r="400" spans="1:26" ht="15.75" customHeight="1" x14ac:dyDescent="0.25">
      <c r="A400" s="161"/>
      <c r="B400" s="161"/>
      <c r="C400" s="161"/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1"/>
      <c r="S400" s="161"/>
      <c r="T400" s="161"/>
      <c r="U400" s="161"/>
      <c r="V400" s="161"/>
      <c r="W400" s="161"/>
      <c r="X400" s="161"/>
      <c r="Y400" s="161"/>
      <c r="Z400" s="161"/>
    </row>
    <row r="401" spans="1:26" ht="15.75" customHeight="1" x14ac:dyDescent="0.25">
      <c r="A401" s="161"/>
      <c r="B401" s="161"/>
      <c r="C401" s="161"/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1"/>
      <c r="S401" s="161"/>
      <c r="T401" s="161"/>
      <c r="U401" s="161"/>
      <c r="V401" s="161"/>
      <c r="W401" s="161"/>
      <c r="X401" s="161"/>
      <c r="Y401" s="161"/>
      <c r="Z401" s="161"/>
    </row>
    <row r="402" spans="1:26" ht="15.75" customHeight="1" x14ac:dyDescent="0.25">
      <c r="A402" s="161"/>
      <c r="B402" s="161"/>
      <c r="C402" s="161"/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1"/>
      <c r="S402" s="161"/>
      <c r="T402" s="161"/>
      <c r="U402" s="161"/>
      <c r="V402" s="161"/>
      <c r="W402" s="161"/>
      <c r="X402" s="161"/>
      <c r="Y402" s="161"/>
      <c r="Z402" s="161"/>
    </row>
    <row r="403" spans="1:26" ht="15.75" customHeight="1" x14ac:dyDescent="0.25">
      <c r="A403" s="161"/>
      <c r="B403" s="161"/>
      <c r="C403" s="161"/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1"/>
      <c r="S403" s="161"/>
      <c r="T403" s="161"/>
      <c r="U403" s="161"/>
      <c r="V403" s="161"/>
      <c r="W403" s="161"/>
      <c r="X403" s="161"/>
      <c r="Y403" s="161"/>
      <c r="Z403" s="161"/>
    </row>
    <row r="404" spans="1:26" ht="15.75" customHeight="1" x14ac:dyDescent="0.25">
      <c r="A404" s="161"/>
      <c r="B404" s="161"/>
      <c r="C404" s="161"/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1"/>
      <c r="S404" s="161"/>
      <c r="T404" s="161"/>
      <c r="U404" s="161"/>
      <c r="V404" s="161"/>
      <c r="W404" s="161"/>
      <c r="X404" s="161"/>
      <c r="Y404" s="161"/>
      <c r="Z404" s="161"/>
    </row>
    <row r="405" spans="1:26" ht="15.75" customHeight="1" x14ac:dyDescent="0.25">
      <c r="A405" s="161"/>
      <c r="B405" s="161"/>
      <c r="C405" s="161"/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1"/>
      <c r="S405" s="161"/>
      <c r="T405" s="161"/>
      <c r="U405" s="161"/>
      <c r="V405" s="161"/>
      <c r="W405" s="161"/>
      <c r="X405" s="161"/>
      <c r="Y405" s="161"/>
      <c r="Z405" s="161"/>
    </row>
    <row r="406" spans="1:26" ht="15.75" customHeight="1" x14ac:dyDescent="0.25">
      <c r="A406" s="161"/>
      <c r="B406" s="161"/>
      <c r="C406" s="161"/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1"/>
      <c r="S406" s="161"/>
      <c r="T406" s="161"/>
      <c r="U406" s="161"/>
      <c r="V406" s="161"/>
      <c r="W406" s="161"/>
      <c r="X406" s="161"/>
      <c r="Y406" s="161"/>
      <c r="Z406" s="161"/>
    </row>
    <row r="407" spans="1:26" ht="15.75" customHeight="1" x14ac:dyDescent="0.25">
      <c r="A407" s="161"/>
      <c r="B407" s="161"/>
      <c r="C407" s="161"/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  <c r="W407" s="161"/>
      <c r="X407" s="161"/>
      <c r="Y407" s="161"/>
      <c r="Z407" s="161"/>
    </row>
    <row r="408" spans="1:26" ht="15.75" customHeight="1" x14ac:dyDescent="0.25">
      <c r="A408" s="161"/>
      <c r="B408" s="161"/>
      <c r="C408" s="161"/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1"/>
      <c r="S408" s="161"/>
      <c r="T408" s="161"/>
      <c r="U408" s="161"/>
      <c r="V408" s="161"/>
      <c r="W408" s="161"/>
      <c r="X408" s="161"/>
      <c r="Y408" s="161"/>
      <c r="Z408" s="161"/>
    </row>
    <row r="409" spans="1:26" ht="15.75" customHeight="1" x14ac:dyDescent="0.25">
      <c r="A409" s="161"/>
      <c r="B409" s="161"/>
      <c r="C409" s="161"/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1"/>
      <c r="S409" s="161"/>
      <c r="T409" s="161"/>
      <c r="U409" s="161"/>
      <c r="V409" s="161"/>
      <c r="W409" s="161"/>
      <c r="X409" s="161"/>
      <c r="Y409" s="161"/>
      <c r="Z409" s="161"/>
    </row>
    <row r="410" spans="1:26" ht="15.75" customHeight="1" x14ac:dyDescent="0.25">
      <c r="A410" s="161"/>
      <c r="B410" s="161"/>
      <c r="C410" s="161"/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1"/>
      <c r="S410" s="161"/>
      <c r="T410" s="161"/>
      <c r="U410" s="161"/>
      <c r="V410" s="161"/>
      <c r="W410" s="161"/>
      <c r="X410" s="161"/>
      <c r="Y410" s="161"/>
      <c r="Z410" s="161"/>
    </row>
    <row r="411" spans="1:26" ht="15.75" customHeight="1" x14ac:dyDescent="0.25">
      <c r="A411" s="161"/>
      <c r="B411" s="161"/>
      <c r="C411" s="161"/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1"/>
      <c r="S411" s="161"/>
      <c r="T411" s="161"/>
      <c r="U411" s="161"/>
      <c r="V411" s="161"/>
      <c r="W411" s="161"/>
      <c r="X411" s="161"/>
      <c r="Y411" s="161"/>
      <c r="Z411" s="161"/>
    </row>
    <row r="412" spans="1:26" ht="15.75" customHeight="1" x14ac:dyDescent="0.25">
      <c r="A412" s="161"/>
      <c r="B412" s="161"/>
      <c r="C412" s="161"/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1"/>
      <c r="S412" s="161"/>
      <c r="T412" s="161"/>
      <c r="U412" s="161"/>
      <c r="V412" s="161"/>
      <c r="W412" s="161"/>
      <c r="X412" s="161"/>
      <c r="Y412" s="161"/>
      <c r="Z412" s="161"/>
    </row>
    <row r="413" spans="1:26" ht="15.75" customHeight="1" x14ac:dyDescent="0.25">
      <c r="A413" s="161"/>
      <c r="B413" s="161"/>
      <c r="C413" s="161"/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1"/>
      <c r="W413" s="161"/>
      <c r="X413" s="161"/>
      <c r="Y413" s="161"/>
      <c r="Z413" s="161"/>
    </row>
    <row r="414" spans="1:26" ht="15.75" customHeight="1" x14ac:dyDescent="0.25">
      <c r="A414" s="161"/>
      <c r="B414" s="161"/>
      <c r="C414" s="161"/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1"/>
      <c r="Y414" s="161"/>
      <c r="Z414" s="161"/>
    </row>
    <row r="415" spans="1:26" ht="15.75" customHeight="1" x14ac:dyDescent="0.25">
      <c r="A415" s="161"/>
      <c r="B415" s="161"/>
      <c r="C415" s="161"/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1"/>
      <c r="Y415" s="161"/>
      <c r="Z415" s="161"/>
    </row>
    <row r="416" spans="1:26" ht="15.75" customHeight="1" x14ac:dyDescent="0.25">
      <c r="A416" s="161"/>
      <c r="B416" s="161"/>
      <c r="C416" s="161"/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1"/>
      <c r="Y416" s="161"/>
      <c r="Z416" s="161"/>
    </row>
    <row r="417" spans="1:26" ht="15.75" customHeight="1" x14ac:dyDescent="0.25">
      <c r="A417" s="161"/>
      <c r="B417" s="161"/>
      <c r="C417" s="161"/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  <c r="X417" s="161"/>
      <c r="Y417" s="161"/>
      <c r="Z417" s="161"/>
    </row>
    <row r="418" spans="1:26" ht="15.75" customHeight="1" x14ac:dyDescent="0.25">
      <c r="A418" s="161"/>
      <c r="B418" s="161"/>
      <c r="C418" s="161"/>
      <c r="D418" s="161"/>
      <c r="E418" s="161"/>
      <c r="F418" s="161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  <c r="S418" s="161"/>
      <c r="T418" s="161"/>
      <c r="U418" s="161"/>
      <c r="V418" s="161"/>
      <c r="W418" s="161"/>
      <c r="X418" s="161"/>
      <c r="Y418" s="161"/>
      <c r="Z418" s="161"/>
    </row>
    <row r="419" spans="1:26" ht="15.75" customHeight="1" x14ac:dyDescent="0.25">
      <c r="A419" s="161"/>
      <c r="B419" s="161"/>
      <c r="C419" s="161"/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  <c r="W419" s="161"/>
      <c r="X419" s="161"/>
      <c r="Y419" s="161"/>
      <c r="Z419" s="161"/>
    </row>
    <row r="420" spans="1:26" ht="15.75" customHeight="1" x14ac:dyDescent="0.25">
      <c r="A420" s="161"/>
      <c r="B420" s="161"/>
      <c r="C420" s="161"/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1"/>
      <c r="Y420" s="161"/>
      <c r="Z420" s="161"/>
    </row>
    <row r="421" spans="1:26" ht="15.75" customHeight="1" x14ac:dyDescent="0.25">
      <c r="A421" s="161"/>
      <c r="B421" s="161"/>
      <c r="C421" s="161"/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  <c r="Y421" s="161"/>
      <c r="Z421" s="161"/>
    </row>
    <row r="422" spans="1:26" ht="15.75" customHeight="1" x14ac:dyDescent="0.25">
      <c r="A422" s="161"/>
      <c r="B422" s="161"/>
      <c r="C422" s="161"/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  <c r="Y422" s="161"/>
      <c r="Z422" s="161"/>
    </row>
    <row r="423" spans="1:26" ht="15.75" customHeight="1" x14ac:dyDescent="0.25">
      <c r="A423" s="161"/>
      <c r="B423" s="161"/>
      <c r="C423" s="161"/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1"/>
      <c r="Y423" s="161"/>
      <c r="Z423" s="161"/>
    </row>
    <row r="424" spans="1:26" ht="15.75" customHeight="1" x14ac:dyDescent="0.25">
      <c r="A424" s="161"/>
      <c r="B424" s="161"/>
      <c r="C424" s="161"/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1"/>
      <c r="S424" s="161"/>
      <c r="T424" s="161"/>
      <c r="U424" s="161"/>
      <c r="V424" s="161"/>
      <c r="W424" s="161"/>
      <c r="X424" s="161"/>
      <c r="Y424" s="161"/>
      <c r="Z424" s="161"/>
    </row>
    <row r="425" spans="1:26" ht="15.75" customHeight="1" x14ac:dyDescent="0.25">
      <c r="A425" s="161"/>
      <c r="B425" s="161"/>
      <c r="C425" s="161"/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1"/>
      <c r="S425" s="161"/>
      <c r="T425" s="161"/>
      <c r="U425" s="161"/>
      <c r="V425" s="161"/>
      <c r="W425" s="161"/>
      <c r="X425" s="161"/>
      <c r="Y425" s="161"/>
      <c r="Z425" s="161"/>
    </row>
    <row r="426" spans="1:26" ht="15.75" customHeight="1" x14ac:dyDescent="0.25">
      <c r="A426" s="161"/>
      <c r="B426" s="161"/>
      <c r="C426" s="161"/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1"/>
      <c r="S426" s="161"/>
      <c r="T426" s="161"/>
      <c r="U426" s="161"/>
      <c r="V426" s="161"/>
      <c r="W426" s="161"/>
      <c r="X426" s="161"/>
      <c r="Y426" s="161"/>
      <c r="Z426" s="161"/>
    </row>
    <row r="427" spans="1:26" ht="15.75" customHeight="1" x14ac:dyDescent="0.25">
      <c r="A427" s="161"/>
      <c r="B427" s="161"/>
      <c r="C427" s="161"/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  <c r="Z427" s="161"/>
    </row>
    <row r="428" spans="1:26" ht="15.75" customHeight="1" x14ac:dyDescent="0.25">
      <c r="A428" s="161"/>
      <c r="B428" s="161"/>
      <c r="C428" s="161"/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  <c r="Z428" s="161"/>
    </row>
    <row r="429" spans="1:26" ht="15.75" customHeight="1" x14ac:dyDescent="0.25">
      <c r="A429" s="161"/>
      <c r="B429" s="161"/>
      <c r="C429" s="161"/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  <c r="Y429" s="161"/>
      <c r="Z429" s="161"/>
    </row>
    <row r="430" spans="1:26" ht="15.75" customHeight="1" x14ac:dyDescent="0.25">
      <c r="A430" s="161"/>
      <c r="B430" s="161"/>
      <c r="C430" s="161"/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1"/>
      <c r="Y430" s="161"/>
      <c r="Z430" s="161"/>
    </row>
    <row r="431" spans="1:26" ht="15.75" customHeight="1" x14ac:dyDescent="0.25">
      <c r="A431" s="161"/>
      <c r="B431" s="161"/>
      <c r="C431" s="161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1"/>
      <c r="Y431" s="161"/>
      <c r="Z431" s="161"/>
    </row>
    <row r="432" spans="1:26" ht="15.75" customHeight="1" x14ac:dyDescent="0.25">
      <c r="A432" s="161"/>
      <c r="B432" s="161"/>
      <c r="C432" s="161"/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1"/>
      <c r="Y432" s="161"/>
      <c r="Z432" s="161"/>
    </row>
    <row r="433" spans="1:26" ht="15.75" customHeight="1" x14ac:dyDescent="0.25">
      <c r="A433" s="161"/>
      <c r="B433" s="161"/>
      <c r="C433" s="161"/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1"/>
      <c r="Y433" s="161"/>
      <c r="Z433" s="161"/>
    </row>
    <row r="434" spans="1:26" ht="15.75" customHeight="1" x14ac:dyDescent="0.25">
      <c r="A434" s="161"/>
      <c r="B434" s="161"/>
      <c r="C434" s="161"/>
      <c r="D434" s="161"/>
      <c r="E434" s="161"/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  <c r="W434" s="161"/>
      <c r="X434" s="161"/>
      <c r="Y434" s="161"/>
      <c r="Z434" s="161"/>
    </row>
    <row r="435" spans="1:26" ht="15.75" customHeight="1" x14ac:dyDescent="0.25">
      <c r="A435" s="161"/>
      <c r="B435" s="161"/>
      <c r="C435" s="161"/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  <c r="W435" s="161"/>
      <c r="X435" s="161"/>
      <c r="Y435" s="161"/>
      <c r="Z435" s="161"/>
    </row>
    <row r="436" spans="1:26" ht="15.75" customHeight="1" x14ac:dyDescent="0.25">
      <c r="A436" s="161"/>
      <c r="B436" s="161"/>
      <c r="C436" s="161"/>
      <c r="D436" s="161"/>
      <c r="E436" s="161"/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1"/>
      <c r="S436" s="161"/>
      <c r="T436" s="161"/>
      <c r="U436" s="161"/>
      <c r="V436" s="161"/>
      <c r="W436" s="161"/>
      <c r="X436" s="161"/>
      <c r="Y436" s="161"/>
      <c r="Z436" s="161"/>
    </row>
    <row r="437" spans="1:26" ht="15.75" customHeight="1" x14ac:dyDescent="0.25">
      <c r="A437" s="161"/>
      <c r="B437" s="161"/>
      <c r="C437" s="161"/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1"/>
      <c r="S437" s="161"/>
      <c r="T437" s="161"/>
      <c r="U437" s="161"/>
      <c r="V437" s="161"/>
      <c r="W437" s="161"/>
      <c r="X437" s="161"/>
      <c r="Y437" s="161"/>
      <c r="Z437" s="161"/>
    </row>
    <row r="438" spans="1:26" ht="15.75" customHeight="1" x14ac:dyDescent="0.25">
      <c r="A438" s="161"/>
      <c r="B438" s="161"/>
      <c r="C438" s="161"/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1"/>
      <c r="S438" s="161"/>
      <c r="T438" s="161"/>
      <c r="U438" s="161"/>
      <c r="V438" s="161"/>
      <c r="W438" s="161"/>
      <c r="X438" s="161"/>
      <c r="Y438" s="161"/>
      <c r="Z438" s="161"/>
    </row>
    <row r="439" spans="1:26" ht="15.75" customHeight="1" x14ac:dyDescent="0.25">
      <c r="A439" s="161"/>
      <c r="B439" s="161"/>
      <c r="C439" s="161"/>
      <c r="D439" s="161"/>
      <c r="E439" s="161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1"/>
      <c r="S439" s="161"/>
      <c r="T439" s="161"/>
      <c r="U439" s="161"/>
      <c r="V439" s="161"/>
      <c r="W439" s="161"/>
      <c r="X439" s="161"/>
      <c r="Y439" s="161"/>
      <c r="Z439" s="161"/>
    </row>
    <row r="440" spans="1:26" ht="15.75" customHeight="1" x14ac:dyDescent="0.25">
      <c r="A440" s="161"/>
      <c r="B440" s="161"/>
      <c r="C440" s="161"/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1"/>
      <c r="S440" s="161"/>
      <c r="T440" s="161"/>
      <c r="U440" s="161"/>
      <c r="V440" s="161"/>
      <c r="W440" s="161"/>
      <c r="X440" s="161"/>
      <c r="Y440" s="161"/>
      <c r="Z440" s="161"/>
    </row>
    <row r="441" spans="1:26" ht="15.75" customHeight="1" x14ac:dyDescent="0.25">
      <c r="A441" s="161"/>
      <c r="B441" s="161"/>
      <c r="C441" s="161"/>
      <c r="D441" s="161"/>
      <c r="E441" s="161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1"/>
      <c r="S441" s="161"/>
      <c r="T441" s="161"/>
      <c r="U441" s="161"/>
      <c r="V441" s="161"/>
      <c r="W441" s="161"/>
      <c r="X441" s="161"/>
      <c r="Y441" s="161"/>
      <c r="Z441" s="161"/>
    </row>
    <row r="442" spans="1:26" ht="15.75" customHeight="1" x14ac:dyDescent="0.25">
      <c r="A442" s="161"/>
      <c r="B442" s="161"/>
      <c r="C442" s="161"/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1"/>
      <c r="S442" s="161"/>
      <c r="T442" s="161"/>
      <c r="U442" s="161"/>
      <c r="V442" s="161"/>
      <c r="W442" s="161"/>
      <c r="X442" s="161"/>
      <c r="Y442" s="161"/>
      <c r="Z442" s="161"/>
    </row>
    <row r="443" spans="1:26" ht="15.75" customHeight="1" x14ac:dyDescent="0.25">
      <c r="A443" s="161"/>
      <c r="B443" s="161"/>
      <c r="C443" s="161"/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1"/>
      <c r="S443" s="161"/>
      <c r="T443" s="161"/>
      <c r="U443" s="161"/>
      <c r="V443" s="161"/>
      <c r="W443" s="161"/>
      <c r="X443" s="161"/>
      <c r="Y443" s="161"/>
      <c r="Z443" s="161"/>
    </row>
    <row r="444" spans="1:26" ht="15.75" customHeight="1" x14ac:dyDescent="0.25">
      <c r="A444" s="161"/>
      <c r="B444" s="161"/>
      <c r="C444" s="161"/>
      <c r="D444" s="161"/>
      <c r="E444" s="161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1"/>
      <c r="S444" s="161"/>
      <c r="T444" s="161"/>
      <c r="U444" s="161"/>
      <c r="V444" s="161"/>
      <c r="W444" s="161"/>
      <c r="X444" s="161"/>
      <c r="Y444" s="161"/>
      <c r="Z444" s="161"/>
    </row>
    <row r="445" spans="1:26" ht="15.75" customHeight="1" x14ac:dyDescent="0.25">
      <c r="A445" s="161"/>
      <c r="B445" s="161"/>
      <c r="C445" s="161"/>
      <c r="D445" s="161"/>
      <c r="E445" s="161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1"/>
      <c r="S445" s="161"/>
      <c r="T445" s="161"/>
      <c r="U445" s="161"/>
      <c r="V445" s="161"/>
      <c r="W445" s="161"/>
      <c r="X445" s="161"/>
      <c r="Y445" s="161"/>
      <c r="Z445" s="161"/>
    </row>
    <row r="446" spans="1:26" ht="15.75" customHeight="1" x14ac:dyDescent="0.25">
      <c r="A446" s="161"/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</row>
    <row r="447" spans="1:26" ht="15.75" customHeight="1" x14ac:dyDescent="0.25">
      <c r="A447" s="161"/>
      <c r="B447" s="161"/>
      <c r="C447" s="161"/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1"/>
      <c r="S447" s="161"/>
      <c r="T447" s="161"/>
      <c r="U447" s="161"/>
      <c r="V447" s="161"/>
      <c r="W447" s="161"/>
      <c r="X447" s="161"/>
      <c r="Y447" s="161"/>
      <c r="Z447" s="161"/>
    </row>
    <row r="448" spans="1:26" ht="15.75" customHeight="1" x14ac:dyDescent="0.25">
      <c r="A448" s="161"/>
      <c r="B448" s="161"/>
      <c r="C448" s="161"/>
      <c r="D448" s="161"/>
      <c r="E448" s="161"/>
      <c r="F448" s="161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  <c r="R448" s="161"/>
      <c r="S448" s="161"/>
      <c r="T448" s="161"/>
      <c r="U448" s="161"/>
      <c r="V448" s="161"/>
      <c r="W448" s="161"/>
      <c r="X448" s="161"/>
      <c r="Y448" s="161"/>
      <c r="Z448" s="161"/>
    </row>
    <row r="449" spans="1:26" ht="15.75" customHeight="1" x14ac:dyDescent="0.25">
      <c r="A449" s="161"/>
      <c r="B449" s="161"/>
      <c r="C449" s="161"/>
      <c r="D449" s="161"/>
      <c r="E449" s="161"/>
      <c r="F449" s="161"/>
      <c r="G449" s="161"/>
      <c r="H449" s="161"/>
      <c r="I449" s="161"/>
      <c r="J449" s="161"/>
      <c r="K449" s="161"/>
      <c r="L449" s="161"/>
      <c r="M449" s="161"/>
      <c r="N449" s="161"/>
      <c r="O449" s="161"/>
      <c r="P449" s="161"/>
      <c r="Q449" s="161"/>
      <c r="R449" s="161"/>
      <c r="S449" s="161"/>
      <c r="T449" s="161"/>
      <c r="U449" s="161"/>
      <c r="V449" s="161"/>
      <c r="W449" s="161"/>
      <c r="X449" s="161"/>
      <c r="Y449" s="161"/>
      <c r="Z449" s="161"/>
    </row>
    <row r="450" spans="1:26" ht="15.75" customHeight="1" x14ac:dyDescent="0.25">
      <c r="A450" s="161"/>
      <c r="B450" s="161"/>
      <c r="C450" s="161"/>
      <c r="D450" s="161"/>
      <c r="E450" s="161"/>
      <c r="F450" s="161"/>
      <c r="G450" s="161"/>
      <c r="H450" s="161"/>
      <c r="I450" s="161"/>
      <c r="J450" s="161"/>
      <c r="K450" s="161"/>
      <c r="L450" s="161"/>
      <c r="M450" s="161"/>
      <c r="N450" s="161"/>
      <c r="O450" s="161"/>
      <c r="P450" s="161"/>
      <c r="Q450" s="161"/>
      <c r="R450" s="161"/>
      <c r="S450" s="161"/>
      <c r="T450" s="161"/>
      <c r="U450" s="161"/>
      <c r="V450" s="161"/>
      <c r="W450" s="161"/>
      <c r="X450" s="161"/>
      <c r="Y450" s="161"/>
      <c r="Z450" s="161"/>
    </row>
    <row r="451" spans="1:26" ht="15.75" customHeight="1" x14ac:dyDescent="0.25">
      <c r="A451" s="161"/>
      <c r="B451" s="161"/>
      <c r="C451" s="161"/>
      <c r="D451" s="161"/>
      <c r="E451" s="161"/>
      <c r="F451" s="161"/>
      <c r="G451" s="161"/>
      <c r="H451" s="161"/>
      <c r="I451" s="161"/>
      <c r="J451" s="161"/>
      <c r="K451" s="161"/>
      <c r="L451" s="161"/>
      <c r="M451" s="161"/>
      <c r="N451" s="161"/>
      <c r="O451" s="161"/>
      <c r="P451" s="161"/>
      <c r="Q451" s="161"/>
      <c r="R451" s="161"/>
      <c r="S451" s="161"/>
      <c r="T451" s="161"/>
      <c r="U451" s="161"/>
      <c r="V451" s="161"/>
      <c r="W451" s="161"/>
      <c r="X451" s="161"/>
      <c r="Y451" s="161"/>
      <c r="Z451" s="161"/>
    </row>
    <row r="452" spans="1:26" ht="15.75" customHeight="1" x14ac:dyDescent="0.25">
      <c r="A452" s="161"/>
      <c r="B452" s="161"/>
      <c r="C452" s="161"/>
      <c r="D452" s="161"/>
      <c r="E452" s="161"/>
      <c r="F452" s="161"/>
      <c r="G452" s="161"/>
      <c r="H452" s="161"/>
      <c r="I452" s="161"/>
      <c r="J452" s="161"/>
      <c r="K452" s="161"/>
      <c r="L452" s="161"/>
      <c r="M452" s="161"/>
      <c r="N452" s="161"/>
      <c r="O452" s="161"/>
      <c r="P452" s="161"/>
      <c r="Q452" s="161"/>
      <c r="R452" s="161"/>
      <c r="S452" s="161"/>
      <c r="T452" s="161"/>
      <c r="U452" s="161"/>
      <c r="V452" s="161"/>
      <c r="W452" s="161"/>
      <c r="X452" s="161"/>
      <c r="Y452" s="161"/>
      <c r="Z452" s="161"/>
    </row>
    <row r="453" spans="1:26" ht="15.75" customHeight="1" x14ac:dyDescent="0.25">
      <c r="A453" s="161"/>
      <c r="B453" s="161"/>
      <c r="C453" s="161"/>
      <c r="D453" s="161"/>
      <c r="E453" s="161"/>
      <c r="F453" s="161"/>
      <c r="G453" s="161"/>
      <c r="H453" s="161"/>
      <c r="I453" s="161"/>
      <c r="J453" s="161"/>
      <c r="K453" s="161"/>
      <c r="L453" s="161"/>
      <c r="M453" s="161"/>
      <c r="N453" s="161"/>
      <c r="O453" s="161"/>
      <c r="P453" s="161"/>
      <c r="Q453" s="161"/>
      <c r="R453" s="161"/>
      <c r="S453" s="161"/>
      <c r="T453" s="161"/>
      <c r="U453" s="161"/>
      <c r="V453" s="161"/>
      <c r="W453" s="161"/>
      <c r="X453" s="161"/>
      <c r="Y453" s="161"/>
      <c r="Z453" s="161"/>
    </row>
    <row r="454" spans="1:26" ht="15.75" customHeight="1" x14ac:dyDescent="0.25">
      <c r="A454" s="161"/>
      <c r="B454" s="161"/>
      <c r="C454" s="161"/>
      <c r="D454" s="161"/>
      <c r="E454" s="161"/>
      <c r="F454" s="161"/>
      <c r="G454" s="161"/>
      <c r="H454" s="161"/>
      <c r="I454" s="161"/>
      <c r="J454" s="161"/>
      <c r="K454" s="161"/>
      <c r="L454" s="161"/>
      <c r="M454" s="161"/>
      <c r="N454" s="161"/>
      <c r="O454" s="161"/>
      <c r="P454" s="161"/>
      <c r="Q454" s="161"/>
      <c r="R454" s="161"/>
      <c r="S454" s="161"/>
      <c r="T454" s="161"/>
      <c r="U454" s="161"/>
      <c r="V454" s="161"/>
      <c r="W454" s="161"/>
      <c r="X454" s="161"/>
      <c r="Y454" s="161"/>
      <c r="Z454" s="161"/>
    </row>
    <row r="455" spans="1:26" ht="15.75" customHeight="1" x14ac:dyDescent="0.25">
      <c r="A455" s="161"/>
      <c r="B455" s="161"/>
      <c r="C455" s="161"/>
      <c r="D455" s="161"/>
      <c r="E455" s="161"/>
      <c r="F455" s="161"/>
      <c r="G455" s="161"/>
      <c r="H455" s="161"/>
      <c r="I455" s="161"/>
      <c r="J455" s="161"/>
      <c r="K455" s="161"/>
      <c r="L455" s="161"/>
      <c r="M455" s="161"/>
      <c r="N455" s="161"/>
      <c r="O455" s="161"/>
      <c r="P455" s="161"/>
      <c r="Q455" s="161"/>
      <c r="R455" s="161"/>
      <c r="S455" s="161"/>
      <c r="T455" s="161"/>
      <c r="U455" s="161"/>
      <c r="V455" s="161"/>
      <c r="W455" s="161"/>
      <c r="X455" s="161"/>
      <c r="Y455" s="161"/>
      <c r="Z455" s="161"/>
    </row>
    <row r="456" spans="1:26" ht="15.75" customHeight="1" x14ac:dyDescent="0.25">
      <c r="A456" s="161"/>
      <c r="B456" s="161"/>
      <c r="C456" s="161"/>
      <c r="D456" s="161"/>
      <c r="E456" s="161"/>
      <c r="F456" s="161"/>
      <c r="G456" s="161"/>
      <c r="H456" s="161"/>
      <c r="I456" s="161"/>
      <c r="J456" s="161"/>
      <c r="K456" s="161"/>
      <c r="L456" s="161"/>
      <c r="M456" s="161"/>
      <c r="N456" s="161"/>
      <c r="O456" s="161"/>
      <c r="P456" s="161"/>
      <c r="Q456" s="161"/>
      <c r="R456" s="161"/>
      <c r="S456" s="161"/>
      <c r="T456" s="161"/>
      <c r="U456" s="161"/>
      <c r="V456" s="161"/>
      <c r="W456" s="161"/>
      <c r="X456" s="161"/>
      <c r="Y456" s="161"/>
      <c r="Z456" s="161"/>
    </row>
    <row r="457" spans="1:26" ht="15.75" customHeight="1" x14ac:dyDescent="0.25">
      <c r="A457" s="161"/>
      <c r="B457" s="161"/>
      <c r="C457" s="161"/>
      <c r="D457" s="161"/>
      <c r="E457" s="161"/>
      <c r="F457" s="161"/>
      <c r="G457" s="161"/>
      <c r="H457" s="161"/>
      <c r="I457" s="161"/>
      <c r="J457" s="161"/>
      <c r="K457" s="161"/>
      <c r="L457" s="161"/>
      <c r="M457" s="161"/>
      <c r="N457" s="161"/>
      <c r="O457" s="161"/>
      <c r="P457" s="161"/>
      <c r="Q457" s="161"/>
      <c r="R457" s="161"/>
      <c r="S457" s="161"/>
      <c r="T457" s="161"/>
      <c r="U457" s="161"/>
      <c r="V457" s="161"/>
      <c r="W457" s="161"/>
      <c r="X457" s="161"/>
      <c r="Y457" s="161"/>
      <c r="Z457" s="161"/>
    </row>
    <row r="458" spans="1:26" ht="15.75" customHeight="1" x14ac:dyDescent="0.25">
      <c r="A458" s="161"/>
      <c r="B458" s="161"/>
      <c r="C458" s="161"/>
      <c r="D458" s="161"/>
      <c r="E458" s="161"/>
      <c r="F458" s="161"/>
      <c r="G458" s="161"/>
      <c r="H458" s="161"/>
      <c r="I458" s="161"/>
      <c r="J458" s="161"/>
      <c r="K458" s="161"/>
      <c r="L458" s="161"/>
      <c r="M458" s="161"/>
      <c r="N458" s="161"/>
      <c r="O458" s="161"/>
      <c r="P458" s="161"/>
      <c r="Q458" s="161"/>
      <c r="R458" s="161"/>
      <c r="S458" s="161"/>
      <c r="T458" s="161"/>
      <c r="U458" s="161"/>
      <c r="V458" s="161"/>
      <c r="W458" s="161"/>
      <c r="X458" s="161"/>
      <c r="Y458" s="161"/>
      <c r="Z458" s="161"/>
    </row>
    <row r="459" spans="1:26" ht="15.75" customHeight="1" x14ac:dyDescent="0.25">
      <c r="A459" s="161"/>
      <c r="B459" s="161"/>
      <c r="C459" s="161"/>
      <c r="D459" s="161"/>
      <c r="E459" s="161"/>
      <c r="F459" s="161"/>
      <c r="G459" s="161"/>
      <c r="H459" s="161"/>
      <c r="I459" s="161"/>
      <c r="J459" s="161"/>
      <c r="K459" s="161"/>
      <c r="L459" s="161"/>
      <c r="M459" s="161"/>
      <c r="N459" s="161"/>
      <c r="O459" s="161"/>
      <c r="P459" s="161"/>
      <c r="Q459" s="161"/>
      <c r="R459" s="161"/>
      <c r="S459" s="161"/>
      <c r="T459" s="161"/>
      <c r="U459" s="161"/>
      <c r="V459" s="161"/>
      <c r="W459" s="161"/>
      <c r="X459" s="161"/>
      <c r="Y459" s="161"/>
      <c r="Z459" s="161"/>
    </row>
    <row r="460" spans="1:26" ht="15.75" customHeight="1" x14ac:dyDescent="0.25">
      <c r="A460" s="161"/>
      <c r="B460" s="161"/>
      <c r="C460" s="161"/>
      <c r="D460" s="161"/>
      <c r="E460" s="161"/>
      <c r="F460" s="161"/>
      <c r="G460" s="161"/>
      <c r="H460" s="161"/>
      <c r="I460" s="161"/>
      <c r="J460" s="161"/>
      <c r="K460" s="161"/>
      <c r="L460" s="161"/>
      <c r="M460" s="161"/>
      <c r="N460" s="161"/>
      <c r="O460" s="161"/>
      <c r="P460" s="161"/>
      <c r="Q460" s="161"/>
      <c r="R460" s="161"/>
      <c r="S460" s="161"/>
      <c r="T460" s="161"/>
      <c r="U460" s="161"/>
      <c r="V460" s="161"/>
      <c r="W460" s="161"/>
      <c r="X460" s="161"/>
      <c r="Y460" s="161"/>
      <c r="Z460" s="161"/>
    </row>
    <row r="461" spans="1:26" ht="15.75" customHeight="1" x14ac:dyDescent="0.25">
      <c r="A461" s="161"/>
      <c r="B461" s="161"/>
      <c r="C461" s="161"/>
      <c r="D461" s="161"/>
      <c r="E461" s="161"/>
      <c r="F461" s="161"/>
      <c r="G461" s="161"/>
      <c r="H461" s="161"/>
      <c r="I461" s="161"/>
      <c r="J461" s="161"/>
      <c r="K461" s="161"/>
      <c r="L461" s="161"/>
      <c r="M461" s="161"/>
      <c r="N461" s="161"/>
      <c r="O461" s="161"/>
      <c r="P461" s="161"/>
      <c r="Q461" s="161"/>
      <c r="R461" s="161"/>
      <c r="S461" s="161"/>
      <c r="T461" s="161"/>
      <c r="U461" s="161"/>
      <c r="V461" s="161"/>
      <c r="W461" s="161"/>
      <c r="X461" s="161"/>
      <c r="Y461" s="161"/>
      <c r="Z461" s="161"/>
    </row>
    <row r="462" spans="1:26" ht="15.75" customHeight="1" x14ac:dyDescent="0.25">
      <c r="A462" s="161"/>
      <c r="B462" s="161"/>
      <c r="C462" s="161"/>
      <c r="D462" s="161"/>
      <c r="E462" s="161"/>
      <c r="F462" s="161"/>
      <c r="G462" s="161"/>
      <c r="H462" s="161"/>
      <c r="I462" s="161"/>
      <c r="J462" s="161"/>
      <c r="K462" s="161"/>
      <c r="L462" s="161"/>
      <c r="M462" s="161"/>
      <c r="N462" s="161"/>
      <c r="O462" s="161"/>
      <c r="P462" s="161"/>
      <c r="Q462" s="161"/>
      <c r="R462" s="161"/>
      <c r="S462" s="161"/>
      <c r="T462" s="161"/>
      <c r="U462" s="161"/>
      <c r="V462" s="161"/>
      <c r="W462" s="161"/>
      <c r="X462" s="161"/>
      <c r="Y462" s="161"/>
      <c r="Z462" s="161"/>
    </row>
    <row r="463" spans="1:26" ht="15.75" customHeight="1" x14ac:dyDescent="0.25">
      <c r="A463" s="161"/>
      <c r="B463" s="161"/>
      <c r="C463" s="161"/>
      <c r="D463" s="161"/>
      <c r="E463" s="161"/>
      <c r="F463" s="161"/>
      <c r="G463" s="161"/>
      <c r="H463" s="161"/>
      <c r="I463" s="161"/>
      <c r="J463" s="161"/>
      <c r="K463" s="161"/>
      <c r="L463" s="161"/>
      <c r="M463" s="161"/>
      <c r="N463" s="161"/>
      <c r="O463" s="161"/>
      <c r="P463" s="161"/>
      <c r="Q463" s="161"/>
      <c r="R463" s="161"/>
      <c r="S463" s="161"/>
      <c r="T463" s="161"/>
      <c r="U463" s="161"/>
      <c r="V463" s="161"/>
      <c r="W463" s="161"/>
      <c r="X463" s="161"/>
      <c r="Y463" s="161"/>
      <c r="Z463" s="161"/>
    </row>
    <row r="464" spans="1:26" ht="15.75" customHeight="1" x14ac:dyDescent="0.25">
      <c r="A464" s="161"/>
      <c r="B464" s="161"/>
      <c r="C464" s="161"/>
      <c r="D464" s="161"/>
      <c r="E464" s="161"/>
      <c r="F464" s="161"/>
      <c r="G464" s="161"/>
      <c r="H464" s="161"/>
      <c r="I464" s="161"/>
      <c r="J464" s="161"/>
      <c r="K464" s="161"/>
      <c r="L464" s="161"/>
      <c r="M464" s="161"/>
      <c r="N464" s="161"/>
      <c r="O464" s="161"/>
      <c r="P464" s="161"/>
      <c r="Q464" s="161"/>
      <c r="R464" s="161"/>
      <c r="S464" s="161"/>
      <c r="T464" s="161"/>
      <c r="U464" s="161"/>
      <c r="V464" s="161"/>
      <c r="W464" s="161"/>
      <c r="X464" s="161"/>
      <c r="Y464" s="161"/>
      <c r="Z464" s="161"/>
    </row>
    <row r="465" spans="1:26" ht="15.75" customHeight="1" x14ac:dyDescent="0.25">
      <c r="A465" s="161"/>
      <c r="B465" s="161"/>
      <c r="C465" s="161"/>
      <c r="D465" s="161"/>
      <c r="E465" s="161"/>
      <c r="F465" s="161"/>
      <c r="G465" s="161"/>
      <c r="H465" s="161"/>
      <c r="I465" s="161"/>
      <c r="J465" s="161"/>
      <c r="K465" s="161"/>
      <c r="L465" s="161"/>
      <c r="M465" s="161"/>
      <c r="N465" s="161"/>
      <c r="O465" s="161"/>
      <c r="P465" s="161"/>
      <c r="Q465" s="161"/>
      <c r="R465" s="161"/>
      <c r="S465" s="161"/>
      <c r="T465" s="161"/>
      <c r="U465" s="161"/>
      <c r="V465" s="161"/>
      <c r="W465" s="161"/>
      <c r="X465" s="161"/>
      <c r="Y465" s="161"/>
      <c r="Z465" s="161"/>
    </row>
    <row r="466" spans="1:26" ht="15.75" customHeight="1" x14ac:dyDescent="0.25">
      <c r="A466" s="161"/>
      <c r="B466" s="161"/>
      <c r="C466" s="161"/>
      <c r="D466" s="161"/>
      <c r="E466" s="161"/>
      <c r="F466" s="161"/>
      <c r="G466" s="161"/>
      <c r="H466" s="161"/>
      <c r="I466" s="161"/>
      <c r="J466" s="161"/>
      <c r="K466" s="161"/>
      <c r="L466" s="161"/>
      <c r="M466" s="161"/>
      <c r="N466" s="161"/>
      <c r="O466" s="161"/>
      <c r="P466" s="161"/>
      <c r="Q466" s="161"/>
      <c r="R466" s="161"/>
      <c r="S466" s="161"/>
      <c r="T466" s="161"/>
      <c r="U466" s="161"/>
      <c r="V466" s="161"/>
      <c r="W466" s="161"/>
      <c r="X466" s="161"/>
      <c r="Y466" s="161"/>
      <c r="Z466" s="161"/>
    </row>
    <row r="467" spans="1:26" ht="15.75" customHeight="1" x14ac:dyDescent="0.25">
      <c r="A467" s="161"/>
      <c r="B467" s="161"/>
      <c r="C467" s="161"/>
      <c r="D467" s="161"/>
      <c r="E467" s="161"/>
      <c r="F467" s="161"/>
      <c r="G467" s="161"/>
      <c r="H467" s="161"/>
      <c r="I467" s="161"/>
      <c r="J467" s="161"/>
      <c r="K467" s="161"/>
      <c r="L467" s="161"/>
      <c r="M467" s="161"/>
      <c r="N467" s="161"/>
      <c r="O467" s="161"/>
      <c r="P467" s="161"/>
      <c r="Q467" s="161"/>
      <c r="R467" s="161"/>
      <c r="S467" s="161"/>
      <c r="T467" s="161"/>
      <c r="U467" s="161"/>
      <c r="V467" s="161"/>
      <c r="W467" s="161"/>
      <c r="X467" s="161"/>
      <c r="Y467" s="161"/>
      <c r="Z467" s="161"/>
    </row>
    <row r="468" spans="1:26" ht="15.75" customHeight="1" x14ac:dyDescent="0.25">
      <c r="A468" s="161"/>
      <c r="B468" s="161"/>
      <c r="C468" s="161"/>
      <c r="D468" s="161"/>
      <c r="E468" s="161"/>
      <c r="F468" s="161"/>
      <c r="G468" s="161"/>
      <c r="H468" s="161"/>
      <c r="I468" s="161"/>
      <c r="J468" s="161"/>
      <c r="K468" s="161"/>
      <c r="L468" s="161"/>
      <c r="M468" s="161"/>
      <c r="N468" s="161"/>
      <c r="O468" s="161"/>
      <c r="P468" s="161"/>
      <c r="Q468" s="161"/>
      <c r="R468" s="161"/>
      <c r="S468" s="161"/>
      <c r="T468" s="161"/>
      <c r="U468" s="161"/>
      <c r="V468" s="161"/>
      <c r="W468" s="161"/>
      <c r="X468" s="161"/>
      <c r="Y468" s="161"/>
      <c r="Z468" s="161"/>
    </row>
    <row r="469" spans="1:26" ht="15.75" customHeight="1" x14ac:dyDescent="0.25">
      <c r="A469" s="161"/>
      <c r="B469" s="161"/>
      <c r="C469" s="161"/>
      <c r="D469" s="161"/>
      <c r="E469" s="161"/>
      <c r="F469" s="161"/>
      <c r="G469" s="161"/>
      <c r="H469" s="161"/>
      <c r="I469" s="161"/>
      <c r="J469" s="161"/>
      <c r="K469" s="161"/>
      <c r="L469" s="161"/>
      <c r="M469" s="161"/>
      <c r="N469" s="161"/>
      <c r="O469" s="161"/>
      <c r="P469" s="161"/>
      <c r="Q469" s="161"/>
      <c r="R469" s="161"/>
      <c r="S469" s="161"/>
      <c r="T469" s="161"/>
      <c r="U469" s="161"/>
      <c r="V469" s="161"/>
      <c r="W469" s="161"/>
      <c r="X469" s="161"/>
      <c r="Y469" s="161"/>
      <c r="Z469" s="161"/>
    </row>
    <row r="470" spans="1:26" ht="15.75" customHeight="1" x14ac:dyDescent="0.25">
      <c r="A470" s="161"/>
      <c r="B470" s="161"/>
      <c r="C470" s="161"/>
      <c r="D470" s="161"/>
      <c r="E470" s="161"/>
      <c r="F470" s="161"/>
      <c r="G470" s="161"/>
      <c r="H470" s="161"/>
      <c r="I470" s="161"/>
      <c r="J470" s="161"/>
      <c r="K470" s="161"/>
      <c r="L470" s="161"/>
      <c r="M470" s="161"/>
      <c r="N470" s="161"/>
      <c r="O470" s="161"/>
      <c r="P470" s="161"/>
      <c r="Q470" s="161"/>
      <c r="R470" s="161"/>
      <c r="S470" s="161"/>
      <c r="T470" s="161"/>
      <c r="U470" s="161"/>
      <c r="V470" s="161"/>
      <c r="W470" s="161"/>
      <c r="X470" s="161"/>
      <c r="Y470" s="161"/>
      <c r="Z470" s="161"/>
    </row>
    <row r="471" spans="1:26" ht="15.75" customHeight="1" x14ac:dyDescent="0.25">
      <c r="A471" s="161"/>
      <c r="B471" s="161"/>
      <c r="C471" s="161"/>
      <c r="D471" s="161"/>
      <c r="E471" s="161"/>
      <c r="F471" s="161"/>
      <c r="G471" s="161"/>
      <c r="H471" s="161"/>
      <c r="I471" s="161"/>
      <c r="J471" s="161"/>
      <c r="K471" s="161"/>
      <c r="L471" s="161"/>
      <c r="M471" s="161"/>
      <c r="N471" s="161"/>
      <c r="O471" s="161"/>
      <c r="P471" s="161"/>
      <c r="Q471" s="161"/>
      <c r="R471" s="161"/>
      <c r="S471" s="161"/>
      <c r="T471" s="161"/>
      <c r="U471" s="161"/>
      <c r="V471" s="161"/>
      <c r="W471" s="161"/>
      <c r="X471" s="161"/>
      <c r="Y471" s="161"/>
      <c r="Z471" s="161"/>
    </row>
    <row r="472" spans="1:26" ht="15.75" customHeight="1" x14ac:dyDescent="0.25">
      <c r="A472" s="161"/>
      <c r="B472" s="161"/>
      <c r="C472" s="161"/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161"/>
      <c r="R472" s="161"/>
      <c r="S472" s="161"/>
      <c r="T472" s="161"/>
      <c r="U472" s="161"/>
      <c r="V472" s="161"/>
      <c r="W472" s="161"/>
      <c r="X472" s="161"/>
      <c r="Y472" s="161"/>
      <c r="Z472" s="161"/>
    </row>
    <row r="473" spans="1:26" ht="15.75" customHeight="1" x14ac:dyDescent="0.25">
      <c r="A473" s="161"/>
      <c r="B473" s="161"/>
      <c r="C473" s="161"/>
      <c r="D473" s="161"/>
      <c r="E473" s="161"/>
      <c r="F473" s="161"/>
      <c r="G473" s="161"/>
      <c r="H473" s="161"/>
      <c r="I473" s="161"/>
      <c r="J473" s="161"/>
      <c r="K473" s="161"/>
      <c r="L473" s="161"/>
      <c r="M473" s="161"/>
      <c r="N473" s="161"/>
      <c r="O473" s="161"/>
      <c r="P473" s="161"/>
      <c r="Q473" s="161"/>
      <c r="R473" s="161"/>
      <c r="S473" s="161"/>
      <c r="T473" s="161"/>
      <c r="U473" s="161"/>
      <c r="V473" s="161"/>
      <c r="W473" s="161"/>
      <c r="X473" s="161"/>
      <c r="Y473" s="161"/>
      <c r="Z473" s="161"/>
    </row>
    <row r="474" spans="1:26" ht="15.75" customHeight="1" x14ac:dyDescent="0.25">
      <c r="A474" s="161"/>
      <c r="B474" s="161"/>
      <c r="C474" s="161"/>
      <c r="D474" s="161"/>
      <c r="E474" s="161"/>
      <c r="F474" s="161"/>
      <c r="G474" s="161"/>
      <c r="H474" s="161"/>
      <c r="I474" s="161"/>
      <c r="J474" s="161"/>
      <c r="K474" s="161"/>
      <c r="L474" s="161"/>
      <c r="M474" s="161"/>
      <c r="N474" s="161"/>
      <c r="O474" s="161"/>
      <c r="P474" s="161"/>
      <c r="Q474" s="161"/>
      <c r="R474" s="161"/>
      <c r="S474" s="161"/>
      <c r="T474" s="161"/>
      <c r="U474" s="161"/>
      <c r="V474" s="161"/>
      <c r="W474" s="161"/>
      <c r="X474" s="161"/>
      <c r="Y474" s="161"/>
      <c r="Z474" s="161"/>
    </row>
    <row r="475" spans="1:26" ht="15.75" customHeight="1" x14ac:dyDescent="0.25">
      <c r="A475" s="161"/>
      <c r="B475" s="161"/>
      <c r="C475" s="161"/>
      <c r="D475" s="161"/>
      <c r="E475" s="161"/>
      <c r="F475" s="161"/>
      <c r="G475" s="161"/>
      <c r="H475" s="161"/>
      <c r="I475" s="161"/>
      <c r="J475" s="161"/>
      <c r="K475" s="161"/>
      <c r="L475" s="161"/>
      <c r="M475" s="161"/>
      <c r="N475" s="161"/>
      <c r="O475" s="161"/>
      <c r="P475" s="161"/>
      <c r="Q475" s="161"/>
      <c r="R475" s="161"/>
      <c r="S475" s="161"/>
      <c r="T475" s="161"/>
      <c r="U475" s="161"/>
      <c r="V475" s="161"/>
      <c r="W475" s="161"/>
      <c r="X475" s="161"/>
      <c r="Y475" s="161"/>
      <c r="Z475" s="161"/>
    </row>
    <row r="476" spans="1:26" ht="15.75" customHeight="1" x14ac:dyDescent="0.25">
      <c r="A476" s="161"/>
      <c r="B476" s="161"/>
      <c r="C476" s="161"/>
      <c r="D476" s="161"/>
      <c r="E476" s="161"/>
      <c r="F476" s="161"/>
      <c r="G476" s="161"/>
      <c r="H476" s="161"/>
      <c r="I476" s="161"/>
      <c r="J476" s="161"/>
      <c r="K476" s="161"/>
      <c r="L476" s="161"/>
      <c r="M476" s="161"/>
      <c r="N476" s="161"/>
      <c r="O476" s="161"/>
      <c r="P476" s="161"/>
      <c r="Q476" s="161"/>
      <c r="R476" s="161"/>
      <c r="S476" s="161"/>
      <c r="T476" s="161"/>
      <c r="U476" s="161"/>
      <c r="V476" s="161"/>
      <c r="W476" s="161"/>
      <c r="X476" s="161"/>
      <c r="Y476" s="161"/>
      <c r="Z476" s="161"/>
    </row>
    <row r="477" spans="1:26" ht="15.75" customHeight="1" x14ac:dyDescent="0.25">
      <c r="A477" s="161"/>
      <c r="B477" s="161"/>
      <c r="C477" s="161"/>
      <c r="D477" s="161"/>
      <c r="E477" s="161"/>
      <c r="F477" s="161"/>
      <c r="G477" s="161"/>
      <c r="H477" s="161"/>
      <c r="I477" s="161"/>
      <c r="J477" s="161"/>
      <c r="K477" s="161"/>
      <c r="L477" s="161"/>
      <c r="M477" s="161"/>
      <c r="N477" s="161"/>
      <c r="O477" s="161"/>
      <c r="P477" s="161"/>
      <c r="Q477" s="161"/>
      <c r="R477" s="161"/>
      <c r="S477" s="161"/>
      <c r="T477" s="161"/>
      <c r="U477" s="161"/>
      <c r="V477" s="161"/>
      <c r="W477" s="161"/>
      <c r="X477" s="161"/>
      <c r="Y477" s="161"/>
      <c r="Z477" s="161"/>
    </row>
    <row r="478" spans="1:26" ht="15.75" customHeight="1" x14ac:dyDescent="0.25">
      <c r="A478" s="161"/>
      <c r="B478" s="161"/>
      <c r="C478" s="161"/>
      <c r="D478" s="161"/>
      <c r="E478" s="161"/>
      <c r="F478" s="161"/>
      <c r="G478" s="161"/>
      <c r="H478" s="161"/>
      <c r="I478" s="161"/>
      <c r="J478" s="161"/>
      <c r="K478" s="161"/>
      <c r="L478" s="161"/>
      <c r="M478" s="161"/>
      <c r="N478" s="161"/>
      <c r="O478" s="161"/>
      <c r="P478" s="161"/>
      <c r="Q478" s="161"/>
      <c r="R478" s="161"/>
      <c r="S478" s="161"/>
      <c r="T478" s="161"/>
      <c r="U478" s="161"/>
      <c r="V478" s="161"/>
      <c r="W478" s="161"/>
      <c r="X478" s="161"/>
      <c r="Y478" s="161"/>
      <c r="Z478" s="161"/>
    </row>
    <row r="479" spans="1:26" ht="15.75" customHeight="1" x14ac:dyDescent="0.25">
      <c r="A479" s="161"/>
      <c r="B479" s="161"/>
      <c r="C479" s="161"/>
      <c r="D479" s="161"/>
      <c r="E479" s="161"/>
      <c r="F479" s="161"/>
      <c r="G479" s="161"/>
      <c r="H479" s="161"/>
      <c r="I479" s="161"/>
      <c r="J479" s="161"/>
      <c r="K479" s="161"/>
      <c r="L479" s="161"/>
      <c r="M479" s="161"/>
      <c r="N479" s="161"/>
      <c r="O479" s="161"/>
      <c r="P479" s="161"/>
      <c r="Q479" s="161"/>
      <c r="R479" s="161"/>
      <c r="S479" s="161"/>
      <c r="T479" s="161"/>
      <c r="U479" s="161"/>
      <c r="V479" s="161"/>
      <c r="W479" s="161"/>
      <c r="X479" s="161"/>
      <c r="Y479" s="161"/>
      <c r="Z479" s="161"/>
    </row>
    <row r="480" spans="1:26" ht="15.75" customHeight="1" x14ac:dyDescent="0.25">
      <c r="A480" s="161"/>
      <c r="B480" s="161"/>
      <c r="C480" s="161"/>
      <c r="D480" s="161"/>
      <c r="E480" s="161"/>
      <c r="F480" s="161"/>
      <c r="G480" s="161"/>
      <c r="H480" s="161"/>
      <c r="I480" s="161"/>
      <c r="J480" s="161"/>
      <c r="K480" s="161"/>
      <c r="L480" s="161"/>
      <c r="M480" s="161"/>
      <c r="N480" s="161"/>
      <c r="O480" s="161"/>
      <c r="P480" s="161"/>
      <c r="Q480" s="161"/>
      <c r="R480" s="161"/>
      <c r="S480" s="161"/>
      <c r="T480" s="161"/>
      <c r="U480" s="161"/>
      <c r="V480" s="161"/>
      <c r="W480" s="161"/>
      <c r="X480" s="161"/>
      <c r="Y480" s="161"/>
      <c r="Z480" s="161"/>
    </row>
    <row r="481" spans="1:26" ht="15.75" customHeight="1" x14ac:dyDescent="0.25">
      <c r="A481" s="161"/>
      <c r="B481" s="161"/>
      <c r="C481" s="161"/>
      <c r="D481" s="161"/>
      <c r="E481" s="161"/>
      <c r="F481" s="161"/>
      <c r="G481" s="161"/>
      <c r="H481" s="161"/>
      <c r="I481" s="161"/>
      <c r="J481" s="161"/>
      <c r="K481" s="161"/>
      <c r="L481" s="161"/>
      <c r="M481" s="161"/>
      <c r="N481" s="161"/>
      <c r="O481" s="161"/>
      <c r="P481" s="161"/>
      <c r="Q481" s="161"/>
      <c r="R481" s="161"/>
      <c r="S481" s="161"/>
      <c r="T481" s="161"/>
      <c r="U481" s="161"/>
      <c r="V481" s="161"/>
      <c r="W481" s="161"/>
      <c r="X481" s="161"/>
      <c r="Y481" s="161"/>
      <c r="Z481" s="161"/>
    </row>
    <row r="482" spans="1:26" ht="15.75" customHeight="1" x14ac:dyDescent="0.25">
      <c r="A482" s="161"/>
      <c r="B482" s="161"/>
      <c r="C482" s="161"/>
      <c r="D482" s="161"/>
      <c r="E482" s="161"/>
      <c r="F482" s="161"/>
      <c r="G482" s="161"/>
      <c r="H482" s="161"/>
      <c r="I482" s="161"/>
      <c r="J482" s="161"/>
      <c r="K482" s="161"/>
      <c r="L482" s="161"/>
      <c r="M482" s="161"/>
      <c r="N482" s="161"/>
      <c r="O482" s="161"/>
      <c r="P482" s="161"/>
      <c r="Q482" s="161"/>
      <c r="R482" s="161"/>
      <c r="S482" s="161"/>
      <c r="T482" s="161"/>
      <c r="U482" s="161"/>
      <c r="V482" s="161"/>
      <c r="W482" s="161"/>
      <c r="X482" s="161"/>
      <c r="Y482" s="161"/>
      <c r="Z482" s="161"/>
    </row>
    <row r="483" spans="1:26" ht="15.75" customHeight="1" x14ac:dyDescent="0.25">
      <c r="A483" s="161"/>
      <c r="B483" s="161"/>
      <c r="C483" s="161"/>
      <c r="D483" s="161"/>
      <c r="E483" s="161"/>
      <c r="F483" s="161"/>
      <c r="G483" s="161"/>
      <c r="H483" s="161"/>
      <c r="I483" s="161"/>
      <c r="J483" s="161"/>
      <c r="K483" s="161"/>
      <c r="L483" s="161"/>
      <c r="M483" s="161"/>
      <c r="N483" s="161"/>
      <c r="O483" s="161"/>
      <c r="P483" s="161"/>
      <c r="Q483" s="161"/>
      <c r="R483" s="161"/>
      <c r="S483" s="161"/>
      <c r="T483" s="161"/>
      <c r="U483" s="161"/>
      <c r="V483" s="161"/>
      <c r="W483" s="161"/>
      <c r="X483" s="161"/>
      <c r="Y483" s="161"/>
      <c r="Z483" s="161"/>
    </row>
    <row r="484" spans="1:26" ht="15.75" customHeight="1" x14ac:dyDescent="0.25">
      <c r="A484" s="161"/>
      <c r="B484" s="161"/>
      <c r="C484" s="161"/>
      <c r="D484" s="161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161"/>
      <c r="R484" s="161"/>
      <c r="S484" s="161"/>
      <c r="T484" s="161"/>
      <c r="U484" s="161"/>
      <c r="V484" s="161"/>
      <c r="W484" s="161"/>
      <c r="X484" s="161"/>
      <c r="Y484" s="161"/>
      <c r="Z484" s="161"/>
    </row>
    <row r="485" spans="1:26" ht="15.75" customHeight="1" x14ac:dyDescent="0.25">
      <c r="A485" s="161"/>
      <c r="B485" s="161"/>
      <c r="C485" s="161"/>
      <c r="D485" s="161"/>
      <c r="E485" s="161"/>
      <c r="F485" s="161"/>
      <c r="G485" s="161"/>
      <c r="H485" s="161"/>
      <c r="I485" s="161"/>
      <c r="J485" s="161"/>
      <c r="K485" s="161"/>
      <c r="L485" s="161"/>
      <c r="M485" s="161"/>
      <c r="N485" s="161"/>
      <c r="O485" s="161"/>
      <c r="P485" s="161"/>
      <c r="Q485" s="161"/>
      <c r="R485" s="161"/>
      <c r="S485" s="161"/>
      <c r="T485" s="161"/>
      <c r="U485" s="161"/>
      <c r="V485" s="161"/>
      <c r="W485" s="161"/>
      <c r="X485" s="161"/>
      <c r="Y485" s="161"/>
      <c r="Z485" s="161"/>
    </row>
    <row r="486" spans="1:26" ht="15.75" customHeight="1" x14ac:dyDescent="0.25">
      <c r="A486" s="161"/>
      <c r="B486" s="161"/>
      <c r="C486" s="161"/>
      <c r="D486" s="161"/>
      <c r="E486" s="161"/>
      <c r="F486" s="161"/>
      <c r="G486" s="161"/>
      <c r="H486" s="161"/>
      <c r="I486" s="161"/>
      <c r="J486" s="161"/>
      <c r="K486" s="161"/>
      <c r="L486" s="161"/>
      <c r="M486" s="161"/>
      <c r="N486" s="161"/>
      <c r="O486" s="161"/>
      <c r="P486" s="161"/>
      <c r="Q486" s="161"/>
      <c r="R486" s="161"/>
      <c r="S486" s="161"/>
      <c r="T486" s="161"/>
      <c r="U486" s="161"/>
      <c r="V486" s="161"/>
      <c r="W486" s="161"/>
      <c r="X486" s="161"/>
      <c r="Y486" s="161"/>
      <c r="Z486" s="161"/>
    </row>
    <row r="487" spans="1:26" ht="15.75" customHeight="1" x14ac:dyDescent="0.25">
      <c r="A487" s="161"/>
      <c r="B487" s="161"/>
      <c r="C487" s="161"/>
      <c r="D487" s="161"/>
      <c r="E487" s="161"/>
      <c r="F487" s="161"/>
      <c r="G487" s="161"/>
      <c r="H487" s="161"/>
      <c r="I487" s="161"/>
      <c r="J487" s="161"/>
      <c r="K487" s="161"/>
      <c r="L487" s="161"/>
      <c r="M487" s="161"/>
      <c r="N487" s="161"/>
      <c r="O487" s="161"/>
      <c r="P487" s="161"/>
      <c r="Q487" s="161"/>
      <c r="R487" s="161"/>
      <c r="S487" s="161"/>
      <c r="T487" s="161"/>
      <c r="U487" s="161"/>
      <c r="V487" s="161"/>
      <c r="W487" s="161"/>
      <c r="X487" s="161"/>
      <c r="Y487" s="161"/>
      <c r="Z487" s="161"/>
    </row>
    <row r="488" spans="1:26" ht="15.75" customHeight="1" x14ac:dyDescent="0.25">
      <c r="A488" s="161"/>
      <c r="B488" s="161"/>
      <c r="C488" s="161"/>
      <c r="D488" s="161"/>
      <c r="E488" s="161"/>
      <c r="F488" s="161"/>
      <c r="G488" s="161"/>
      <c r="H488" s="161"/>
      <c r="I488" s="161"/>
      <c r="J488" s="161"/>
      <c r="K488" s="161"/>
      <c r="L488" s="161"/>
      <c r="M488" s="161"/>
      <c r="N488" s="161"/>
      <c r="O488" s="161"/>
      <c r="P488" s="161"/>
      <c r="Q488" s="161"/>
      <c r="R488" s="161"/>
      <c r="S488" s="161"/>
      <c r="T488" s="161"/>
      <c r="U488" s="161"/>
      <c r="V488" s="161"/>
      <c r="W488" s="161"/>
      <c r="X488" s="161"/>
      <c r="Y488" s="161"/>
      <c r="Z488" s="161"/>
    </row>
    <row r="489" spans="1:26" ht="15.75" customHeight="1" x14ac:dyDescent="0.25">
      <c r="A489" s="161"/>
      <c r="B489" s="161"/>
      <c r="C489" s="161"/>
      <c r="D489" s="161"/>
      <c r="E489" s="161"/>
      <c r="F489" s="161"/>
      <c r="G489" s="161"/>
      <c r="H489" s="161"/>
      <c r="I489" s="161"/>
      <c r="J489" s="161"/>
      <c r="K489" s="161"/>
      <c r="L489" s="161"/>
      <c r="M489" s="161"/>
      <c r="N489" s="161"/>
      <c r="O489" s="161"/>
      <c r="P489" s="161"/>
      <c r="Q489" s="161"/>
      <c r="R489" s="161"/>
      <c r="S489" s="161"/>
      <c r="T489" s="161"/>
      <c r="U489" s="161"/>
      <c r="V489" s="161"/>
      <c r="W489" s="161"/>
      <c r="X489" s="161"/>
      <c r="Y489" s="161"/>
      <c r="Z489" s="161"/>
    </row>
    <row r="490" spans="1:26" ht="15.75" customHeight="1" x14ac:dyDescent="0.25">
      <c r="A490" s="161"/>
      <c r="B490" s="161"/>
      <c r="C490" s="161"/>
      <c r="D490" s="161"/>
      <c r="E490" s="161"/>
      <c r="F490" s="161"/>
      <c r="G490" s="161"/>
      <c r="H490" s="161"/>
      <c r="I490" s="161"/>
      <c r="J490" s="161"/>
      <c r="K490" s="161"/>
      <c r="L490" s="161"/>
      <c r="M490" s="161"/>
      <c r="N490" s="161"/>
      <c r="O490" s="161"/>
      <c r="P490" s="161"/>
      <c r="Q490" s="161"/>
      <c r="R490" s="161"/>
      <c r="S490" s="161"/>
      <c r="T490" s="161"/>
      <c r="U490" s="161"/>
      <c r="V490" s="161"/>
      <c r="W490" s="161"/>
      <c r="X490" s="161"/>
      <c r="Y490" s="161"/>
      <c r="Z490" s="161"/>
    </row>
    <row r="491" spans="1:26" ht="15.75" customHeight="1" x14ac:dyDescent="0.25">
      <c r="A491" s="161"/>
      <c r="B491" s="161"/>
      <c r="C491" s="161"/>
      <c r="D491" s="161"/>
      <c r="E491" s="161"/>
      <c r="F491" s="161"/>
      <c r="G491" s="161"/>
      <c r="H491" s="161"/>
      <c r="I491" s="161"/>
      <c r="J491" s="161"/>
      <c r="K491" s="161"/>
      <c r="L491" s="161"/>
      <c r="M491" s="161"/>
      <c r="N491" s="161"/>
      <c r="O491" s="161"/>
      <c r="P491" s="161"/>
      <c r="Q491" s="161"/>
      <c r="R491" s="161"/>
      <c r="S491" s="161"/>
      <c r="T491" s="161"/>
      <c r="U491" s="161"/>
      <c r="V491" s="161"/>
      <c r="W491" s="161"/>
      <c r="X491" s="161"/>
      <c r="Y491" s="161"/>
      <c r="Z491" s="161"/>
    </row>
    <row r="492" spans="1:26" ht="15.75" customHeight="1" x14ac:dyDescent="0.25">
      <c r="A492" s="161"/>
      <c r="B492" s="161"/>
      <c r="C492" s="161"/>
      <c r="D492" s="161"/>
      <c r="E492" s="161"/>
      <c r="F492" s="161"/>
      <c r="G492" s="161"/>
      <c r="H492" s="161"/>
      <c r="I492" s="161"/>
      <c r="J492" s="161"/>
      <c r="K492" s="161"/>
      <c r="L492" s="161"/>
      <c r="M492" s="161"/>
      <c r="N492" s="161"/>
      <c r="O492" s="161"/>
      <c r="P492" s="161"/>
      <c r="Q492" s="161"/>
      <c r="R492" s="161"/>
      <c r="S492" s="161"/>
      <c r="T492" s="161"/>
      <c r="U492" s="161"/>
      <c r="V492" s="161"/>
      <c r="W492" s="161"/>
      <c r="X492" s="161"/>
      <c r="Y492" s="161"/>
      <c r="Z492" s="161"/>
    </row>
    <row r="493" spans="1:26" ht="15.75" customHeight="1" x14ac:dyDescent="0.25">
      <c r="A493" s="161"/>
      <c r="B493" s="161"/>
      <c r="C493" s="161"/>
      <c r="D493" s="161"/>
      <c r="E493" s="161"/>
      <c r="F493" s="161"/>
      <c r="G493" s="161"/>
      <c r="H493" s="161"/>
      <c r="I493" s="161"/>
      <c r="J493" s="161"/>
      <c r="K493" s="161"/>
      <c r="L493" s="161"/>
      <c r="M493" s="161"/>
      <c r="N493" s="161"/>
      <c r="O493" s="161"/>
      <c r="P493" s="161"/>
      <c r="Q493" s="161"/>
      <c r="R493" s="161"/>
      <c r="S493" s="161"/>
      <c r="T493" s="161"/>
      <c r="U493" s="161"/>
      <c r="V493" s="161"/>
      <c r="W493" s="161"/>
      <c r="X493" s="161"/>
      <c r="Y493" s="161"/>
      <c r="Z493" s="161"/>
    </row>
    <row r="494" spans="1:26" ht="15.75" customHeight="1" x14ac:dyDescent="0.25">
      <c r="A494" s="161"/>
      <c r="B494" s="161"/>
      <c r="C494" s="161"/>
      <c r="D494" s="161"/>
      <c r="E494" s="161"/>
      <c r="F494" s="161"/>
      <c r="G494" s="161"/>
      <c r="H494" s="161"/>
      <c r="I494" s="161"/>
      <c r="J494" s="161"/>
      <c r="K494" s="161"/>
      <c r="L494" s="161"/>
      <c r="M494" s="161"/>
      <c r="N494" s="161"/>
      <c r="O494" s="161"/>
      <c r="P494" s="161"/>
      <c r="Q494" s="161"/>
      <c r="R494" s="161"/>
      <c r="S494" s="161"/>
      <c r="T494" s="161"/>
      <c r="U494" s="161"/>
      <c r="V494" s="161"/>
      <c r="W494" s="161"/>
      <c r="X494" s="161"/>
      <c r="Y494" s="161"/>
      <c r="Z494" s="161"/>
    </row>
    <row r="495" spans="1:26" ht="15.75" customHeight="1" x14ac:dyDescent="0.25">
      <c r="A495" s="161"/>
      <c r="B495" s="161"/>
      <c r="C495" s="161"/>
      <c r="D495" s="161"/>
      <c r="E495" s="161"/>
      <c r="F495" s="161"/>
      <c r="G495" s="161"/>
      <c r="H495" s="161"/>
      <c r="I495" s="161"/>
      <c r="J495" s="161"/>
      <c r="K495" s="161"/>
      <c r="L495" s="161"/>
      <c r="M495" s="161"/>
      <c r="N495" s="161"/>
      <c r="O495" s="161"/>
      <c r="P495" s="161"/>
      <c r="Q495" s="161"/>
      <c r="R495" s="161"/>
      <c r="S495" s="161"/>
      <c r="T495" s="161"/>
      <c r="U495" s="161"/>
      <c r="V495" s="161"/>
      <c r="W495" s="161"/>
      <c r="X495" s="161"/>
      <c r="Y495" s="161"/>
      <c r="Z495" s="161"/>
    </row>
    <row r="496" spans="1:26" ht="15.75" customHeight="1" x14ac:dyDescent="0.25">
      <c r="A496" s="161"/>
      <c r="B496" s="161"/>
      <c r="C496" s="161"/>
      <c r="D496" s="161"/>
      <c r="E496" s="161"/>
      <c r="F496" s="161"/>
      <c r="G496" s="161"/>
      <c r="H496" s="161"/>
      <c r="I496" s="161"/>
      <c r="J496" s="161"/>
      <c r="K496" s="161"/>
      <c r="L496" s="161"/>
      <c r="M496" s="161"/>
      <c r="N496" s="161"/>
      <c r="O496" s="161"/>
      <c r="P496" s="161"/>
      <c r="Q496" s="161"/>
      <c r="R496" s="161"/>
      <c r="S496" s="161"/>
      <c r="T496" s="161"/>
      <c r="U496" s="161"/>
      <c r="V496" s="161"/>
      <c r="W496" s="161"/>
      <c r="X496" s="161"/>
      <c r="Y496" s="161"/>
      <c r="Z496" s="161"/>
    </row>
    <row r="497" spans="1:26" ht="15.75" customHeight="1" x14ac:dyDescent="0.25">
      <c r="A497" s="161"/>
      <c r="B497" s="161"/>
      <c r="C497" s="161"/>
      <c r="D497" s="161"/>
      <c r="E497" s="161"/>
      <c r="F497" s="161"/>
      <c r="G497" s="161"/>
      <c r="H497" s="161"/>
      <c r="I497" s="161"/>
      <c r="J497" s="161"/>
      <c r="K497" s="161"/>
      <c r="L497" s="161"/>
      <c r="M497" s="161"/>
      <c r="N497" s="161"/>
      <c r="O497" s="161"/>
      <c r="P497" s="161"/>
      <c r="Q497" s="161"/>
      <c r="R497" s="161"/>
      <c r="S497" s="161"/>
      <c r="T497" s="161"/>
      <c r="U497" s="161"/>
      <c r="V497" s="161"/>
      <c r="W497" s="161"/>
      <c r="X497" s="161"/>
      <c r="Y497" s="161"/>
      <c r="Z497" s="161"/>
    </row>
    <row r="498" spans="1:26" ht="15.75" customHeight="1" x14ac:dyDescent="0.25">
      <c r="A498" s="161"/>
      <c r="B498" s="161"/>
      <c r="C498" s="161"/>
      <c r="D498" s="161"/>
      <c r="E498" s="161"/>
      <c r="F498" s="161"/>
      <c r="G498" s="161"/>
      <c r="H498" s="161"/>
      <c r="I498" s="161"/>
      <c r="J498" s="161"/>
      <c r="K498" s="161"/>
      <c r="L498" s="161"/>
      <c r="M498" s="161"/>
      <c r="N498" s="161"/>
      <c r="O498" s="161"/>
      <c r="P498" s="161"/>
      <c r="Q498" s="161"/>
      <c r="R498" s="161"/>
      <c r="S498" s="161"/>
      <c r="T498" s="161"/>
      <c r="U498" s="161"/>
      <c r="V498" s="161"/>
      <c r="W498" s="161"/>
      <c r="X498" s="161"/>
      <c r="Y498" s="161"/>
      <c r="Z498" s="161"/>
    </row>
    <row r="499" spans="1:26" ht="15.75" customHeight="1" x14ac:dyDescent="0.25">
      <c r="A499" s="161"/>
      <c r="B499" s="161"/>
      <c r="C499" s="161"/>
      <c r="D499" s="161"/>
      <c r="E499" s="161"/>
      <c r="F499" s="161"/>
      <c r="G499" s="161"/>
      <c r="H499" s="161"/>
      <c r="I499" s="161"/>
      <c r="J499" s="161"/>
      <c r="K499" s="161"/>
      <c r="L499" s="161"/>
      <c r="M499" s="161"/>
      <c r="N499" s="161"/>
      <c r="O499" s="161"/>
      <c r="P499" s="161"/>
      <c r="Q499" s="161"/>
      <c r="R499" s="161"/>
      <c r="S499" s="161"/>
      <c r="T499" s="161"/>
      <c r="U499" s="161"/>
      <c r="V499" s="161"/>
      <c r="W499" s="161"/>
      <c r="X499" s="161"/>
      <c r="Y499" s="161"/>
      <c r="Z499" s="161"/>
    </row>
    <row r="500" spans="1:26" ht="15.75" customHeight="1" x14ac:dyDescent="0.25">
      <c r="A500" s="161"/>
      <c r="B500" s="161"/>
      <c r="C500" s="161"/>
      <c r="D500" s="161"/>
      <c r="E500" s="161"/>
      <c r="F500" s="161"/>
      <c r="G500" s="161"/>
      <c r="H500" s="161"/>
      <c r="I500" s="161"/>
      <c r="J500" s="161"/>
      <c r="K500" s="161"/>
      <c r="L500" s="161"/>
      <c r="M500" s="161"/>
      <c r="N500" s="161"/>
      <c r="O500" s="161"/>
      <c r="P500" s="161"/>
      <c r="Q500" s="161"/>
      <c r="R500" s="161"/>
      <c r="S500" s="161"/>
      <c r="T500" s="161"/>
      <c r="U500" s="161"/>
      <c r="V500" s="161"/>
      <c r="W500" s="161"/>
      <c r="X500" s="161"/>
      <c r="Y500" s="161"/>
      <c r="Z500" s="161"/>
    </row>
    <row r="501" spans="1:26" ht="15.75" customHeight="1" x14ac:dyDescent="0.25">
      <c r="A501" s="161"/>
      <c r="B501" s="161"/>
      <c r="C501" s="161"/>
      <c r="D501" s="161"/>
      <c r="E501" s="161"/>
      <c r="F501" s="161"/>
      <c r="G501" s="161"/>
      <c r="H501" s="161"/>
      <c r="I501" s="161"/>
      <c r="J501" s="161"/>
      <c r="K501" s="161"/>
      <c r="L501" s="161"/>
      <c r="M501" s="161"/>
      <c r="N501" s="161"/>
      <c r="O501" s="161"/>
      <c r="P501" s="161"/>
      <c r="Q501" s="161"/>
      <c r="R501" s="161"/>
      <c r="S501" s="161"/>
      <c r="T501" s="161"/>
      <c r="U501" s="161"/>
      <c r="V501" s="161"/>
      <c r="W501" s="161"/>
      <c r="X501" s="161"/>
      <c r="Y501" s="161"/>
      <c r="Z501" s="161"/>
    </row>
    <row r="502" spans="1:26" ht="15.75" customHeight="1" x14ac:dyDescent="0.25">
      <c r="A502" s="161"/>
      <c r="B502" s="161"/>
      <c r="C502" s="161"/>
      <c r="D502" s="161"/>
      <c r="E502" s="161"/>
      <c r="F502" s="161"/>
      <c r="G502" s="161"/>
      <c r="H502" s="161"/>
      <c r="I502" s="161"/>
      <c r="J502" s="161"/>
      <c r="K502" s="161"/>
      <c r="L502" s="161"/>
      <c r="M502" s="161"/>
      <c r="N502" s="161"/>
      <c r="O502" s="161"/>
      <c r="P502" s="161"/>
      <c r="Q502" s="161"/>
      <c r="R502" s="161"/>
      <c r="S502" s="161"/>
      <c r="T502" s="161"/>
      <c r="U502" s="161"/>
      <c r="V502" s="161"/>
      <c r="W502" s="161"/>
      <c r="X502" s="161"/>
      <c r="Y502" s="161"/>
      <c r="Z502" s="161"/>
    </row>
    <row r="503" spans="1:26" ht="15.75" customHeight="1" x14ac:dyDescent="0.25">
      <c r="A503" s="161"/>
      <c r="B503" s="161"/>
      <c r="C503" s="161"/>
      <c r="D503" s="161"/>
      <c r="E503" s="161"/>
      <c r="F503" s="161"/>
      <c r="G503" s="161"/>
      <c r="H503" s="161"/>
      <c r="I503" s="161"/>
      <c r="J503" s="161"/>
      <c r="K503" s="161"/>
      <c r="L503" s="161"/>
      <c r="M503" s="161"/>
      <c r="N503" s="161"/>
      <c r="O503" s="161"/>
      <c r="P503" s="161"/>
      <c r="Q503" s="161"/>
      <c r="R503" s="161"/>
      <c r="S503" s="161"/>
      <c r="T503" s="161"/>
      <c r="U503" s="161"/>
      <c r="V503" s="161"/>
      <c r="W503" s="161"/>
      <c r="X503" s="161"/>
      <c r="Y503" s="161"/>
      <c r="Z503" s="161"/>
    </row>
    <row r="504" spans="1:26" ht="15.75" customHeight="1" x14ac:dyDescent="0.25">
      <c r="A504" s="161"/>
      <c r="B504" s="161"/>
      <c r="C504" s="161"/>
      <c r="D504" s="161"/>
      <c r="E504" s="161"/>
      <c r="F504" s="161"/>
      <c r="G504" s="161"/>
      <c r="H504" s="161"/>
      <c r="I504" s="161"/>
      <c r="J504" s="161"/>
      <c r="K504" s="161"/>
      <c r="L504" s="161"/>
      <c r="M504" s="161"/>
      <c r="N504" s="161"/>
      <c r="O504" s="161"/>
      <c r="P504" s="161"/>
      <c r="Q504" s="161"/>
      <c r="R504" s="161"/>
      <c r="S504" s="161"/>
      <c r="T504" s="161"/>
      <c r="U504" s="161"/>
      <c r="V504" s="161"/>
      <c r="W504" s="161"/>
      <c r="X504" s="161"/>
      <c r="Y504" s="161"/>
      <c r="Z504" s="161"/>
    </row>
    <row r="505" spans="1:26" ht="15.75" customHeight="1" x14ac:dyDescent="0.25">
      <c r="A505" s="161"/>
      <c r="B505" s="161"/>
      <c r="C505" s="161"/>
      <c r="D505" s="161"/>
      <c r="E505" s="161"/>
      <c r="F505" s="161"/>
      <c r="G505" s="161"/>
      <c r="H505" s="161"/>
      <c r="I505" s="161"/>
      <c r="J505" s="161"/>
      <c r="K505" s="161"/>
      <c r="L505" s="161"/>
      <c r="M505" s="161"/>
      <c r="N505" s="161"/>
      <c r="O505" s="161"/>
      <c r="P505" s="161"/>
      <c r="Q505" s="161"/>
      <c r="R505" s="161"/>
      <c r="S505" s="161"/>
      <c r="T505" s="161"/>
      <c r="U505" s="161"/>
      <c r="V505" s="161"/>
      <c r="W505" s="161"/>
      <c r="X505" s="161"/>
      <c r="Y505" s="161"/>
      <c r="Z505" s="161"/>
    </row>
    <row r="506" spans="1:26" ht="15.75" customHeight="1" x14ac:dyDescent="0.25">
      <c r="A506" s="161"/>
      <c r="B506" s="161"/>
      <c r="C506" s="161"/>
      <c r="D506" s="161"/>
      <c r="E506" s="161"/>
      <c r="F506" s="161"/>
      <c r="G506" s="161"/>
      <c r="H506" s="161"/>
      <c r="I506" s="161"/>
      <c r="J506" s="161"/>
      <c r="K506" s="161"/>
      <c r="L506" s="161"/>
      <c r="M506" s="161"/>
      <c r="N506" s="161"/>
      <c r="O506" s="161"/>
      <c r="P506" s="161"/>
      <c r="Q506" s="161"/>
      <c r="R506" s="161"/>
      <c r="S506" s="161"/>
      <c r="T506" s="161"/>
      <c r="U506" s="161"/>
      <c r="V506" s="161"/>
      <c r="W506" s="161"/>
      <c r="X506" s="161"/>
      <c r="Y506" s="161"/>
      <c r="Z506" s="161"/>
    </row>
    <row r="507" spans="1:26" ht="15.75" customHeight="1" x14ac:dyDescent="0.25">
      <c r="A507" s="161"/>
      <c r="B507" s="161"/>
      <c r="C507" s="161"/>
      <c r="D507" s="161"/>
      <c r="E507" s="161"/>
      <c r="F507" s="161"/>
      <c r="G507" s="161"/>
      <c r="H507" s="161"/>
      <c r="I507" s="161"/>
      <c r="J507" s="161"/>
      <c r="K507" s="161"/>
      <c r="L507" s="161"/>
      <c r="M507" s="161"/>
      <c r="N507" s="161"/>
      <c r="O507" s="161"/>
      <c r="P507" s="161"/>
      <c r="Q507" s="161"/>
      <c r="R507" s="161"/>
      <c r="S507" s="161"/>
      <c r="T507" s="161"/>
      <c r="U507" s="161"/>
      <c r="V507" s="161"/>
      <c r="W507" s="161"/>
      <c r="X507" s="161"/>
      <c r="Y507" s="161"/>
      <c r="Z507" s="161"/>
    </row>
    <row r="508" spans="1:26" ht="15.75" customHeight="1" x14ac:dyDescent="0.25">
      <c r="A508" s="161"/>
      <c r="B508" s="161"/>
      <c r="C508" s="161"/>
      <c r="D508" s="161"/>
      <c r="E508" s="161"/>
      <c r="F508" s="161"/>
      <c r="G508" s="161"/>
      <c r="H508" s="161"/>
      <c r="I508" s="161"/>
      <c r="J508" s="161"/>
      <c r="K508" s="161"/>
      <c r="L508" s="161"/>
      <c r="M508" s="161"/>
      <c r="N508" s="161"/>
      <c r="O508" s="161"/>
      <c r="P508" s="161"/>
      <c r="Q508" s="161"/>
      <c r="R508" s="161"/>
      <c r="S508" s="161"/>
      <c r="T508" s="161"/>
      <c r="U508" s="161"/>
      <c r="V508" s="161"/>
      <c r="W508" s="161"/>
      <c r="X508" s="161"/>
      <c r="Y508" s="161"/>
      <c r="Z508" s="161"/>
    </row>
    <row r="509" spans="1:26" ht="15.75" customHeight="1" x14ac:dyDescent="0.25">
      <c r="A509" s="161"/>
      <c r="B509" s="161"/>
      <c r="C509" s="161"/>
      <c r="D509" s="161"/>
      <c r="E509" s="161"/>
      <c r="F509" s="161"/>
      <c r="G509" s="161"/>
      <c r="H509" s="161"/>
      <c r="I509" s="161"/>
      <c r="J509" s="161"/>
      <c r="K509" s="161"/>
      <c r="L509" s="161"/>
      <c r="M509" s="161"/>
      <c r="N509" s="161"/>
      <c r="O509" s="161"/>
      <c r="P509" s="161"/>
      <c r="Q509" s="161"/>
      <c r="R509" s="161"/>
      <c r="S509" s="161"/>
      <c r="T509" s="161"/>
      <c r="U509" s="161"/>
      <c r="V509" s="161"/>
      <c r="W509" s="161"/>
      <c r="X509" s="161"/>
      <c r="Y509" s="161"/>
      <c r="Z509" s="161"/>
    </row>
    <row r="510" spans="1:26" ht="15.75" customHeight="1" x14ac:dyDescent="0.25">
      <c r="A510" s="161"/>
      <c r="B510" s="161"/>
      <c r="C510" s="161"/>
      <c r="D510" s="161"/>
      <c r="E510" s="161"/>
      <c r="F510" s="161"/>
      <c r="G510" s="161"/>
      <c r="H510" s="161"/>
      <c r="I510" s="161"/>
      <c r="J510" s="161"/>
      <c r="K510" s="161"/>
      <c r="L510" s="161"/>
      <c r="M510" s="161"/>
      <c r="N510" s="161"/>
      <c r="O510" s="161"/>
      <c r="P510" s="161"/>
      <c r="Q510" s="161"/>
      <c r="R510" s="161"/>
      <c r="S510" s="161"/>
      <c r="T510" s="161"/>
      <c r="U510" s="161"/>
      <c r="V510" s="161"/>
      <c r="W510" s="161"/>
      <c r="X510" s="161"/>
      <c r="Y510" s="161"/>
      <c r="Z510" s="161"/>
    </row>
    <row r="511" spans="1:26" ht="15.75" customHeight="1" x14ac:dyDescent="0.25">
      <c r="A511" s="161"/>
      <c r="B511" s="161"/>
      <c r="C511" s="161"/>
      <c r="D511" s="161"/>
      <c r="E511" s="161"/>
      <c r="F511" s="161"/>
      <c r="G511" s="161"/>
      <c r="H511" s="161"/>
      <c r="I511" s="161"/>
      <c r="J511" s="161"/>
      <c r="K511" s="161"/>
      <c r="L511" s="161"/>
      <c r="M511" s="161"/>
      <c r="N511" s="161"/>
      <c r="O511" s="161"/>
      <c r="P511" s="161"/>
      <c r="Q511" s="161"/>
      <c r="R511" s="161"/>
      <c r="S511" s="161"/>
      <c r="T511" s="161"/>
      <c r="U511" s="161"/>
      <c r="V511" s="161"/>
      <c r="W511" s="161"/>
      <c r="X511" s="161"/>
      <c r="Y511" s="161"/>
      <c r="Z511" s="161"/>
    </row>
    <row r="512" spans="1:26" ht="15.75" customHeight="1" x14ac:dyDescent="0.25">
      <c r="A512" s="161"/>
      <c r="B512" s="161"/>
      <c r="C512" s="161"/>
      <c r="D512" s="161"/>
      <c r="E512" s="161"/>
      <c r="F512" s="161"/>
      <c r="G512" s="161"/>
      <c r="H512" s="161"/>
      <c r="I512" s="161"/>
      <c r="J512" s="161"/>
      <c r="K512" s="161"/>
      <c r="L512" s="161"/>
      <c r="M512" s="161"/>
      <c r="N512" s="161"/>
      <c r="O512" s="161"/>
      <c r="P512" s="161"/>
      <c r="Q512" s="161"/>
      <c r="R512" s="161"/>
      <c r="S512" s="161"/>
      <c r="T512" s="161"/>
      <c r="U512" s="161"/>
      <c r="V512" s="161"/>
      <c r="W512" s="161"/>
      <c r="X512" s="161"/>
      <c r="Y512" s="161"/>
      <c r="Z512" s="161"/>
    </row>
    <row r="513" spans="1:26" ht="15.75" customHeight="1" x14ac:dyDescent="0.25">
      <c r="A513" s="161"/>
      <c r="B513" s="161"/>
      <c r="C513" s="161"/>
      <c r="D513" s="161"/>
      <c r="E513" s="161"/>
      <c r="F513" s="161"/>
      <c r="G513" s="161"/>
      <c r="H513" s="161"/>
      <c r="I513" s="161"/>
      <c r="J513" s="161"/>
      <c r="K513" s="161"/>
      <c r="L513" s="161"/>
      <c r="M513" s="161"/>
      <c r="N513" s="161"/>
      <c r="O513" s="161"/>
      <c r="P513" s="161"/>
      <c r="Q513" s="161"/>
      <c r="R513" s="161"/>
      <c r="S513" s="161"/>
      <c r="T513" s="161"/>
      <c r="U513" s="161"/>
      <c r="V513" s="161"/>
      <c r="W513" s="161"/>
      <c r="X513" s="161"/>
      <c r="Y513" s="161"/>
      <c r="Z513" s="161"/>
    </row>
    <row r="514" spans="1:26" ht="15.75" customHeight="1" x14ac:dyDescent="0.25">
      <c r="A514" s="161"/>
      <c r="B514" s="161"/>
      <c r="C514" s="161"/>
      <c r="D514" s="161"/>
      <c r="E514" s="161"/>
      <c r="F514" s="161"/>
      <c r="G514" s="161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  <c r="V514" s="161"/>
      <c r="W514" s="161"/>
      <c r="X514" s="161"/>
      <c r="Y514" s="161"/>
      <c r="Z514" s="161"/>
    </row>
    <row r="515" spans="1:26" ht="15.75" customHeight="1" x14ac:dyDescent="0.25">
      <c r="A515" s="161"/>
      <c r="B515" s="161"/>
      <c r="C515" s="161"/>
      <c r="D515" s="161"/>
      <c r="E515" s="161"/>
      <c r="F515" s="161"/>
      <c r="G515" s="161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  <c r="V515" s="161"/>
      <c r="W515" s="161"/>
      <c r="X515" s="161"/>
      <c r="Y515" s="161"/>
      <c r="Z515" s="161"/>
    </row>
    <row r="516" spans="1:26" ht="15.75" customHeight="1" x14ac:dyDescent="0.25">
      <c r="A516" s="161"/>
      <c r="B516" s="161"/>
      <c r="C516" s="161"/>
      <c r="D516" s="161"/>
      <c r="E516" s="161"/>
      <c r="F516" s="161"/>
      <c r="G516" s="161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  <c r="V516" s="161"/>
      <c r="W516" s="161"/>
      <c r="X516" s="161"/>
      <c r="Y516" s="161"/>
      <c r="Z516" s="161"/>
    </row>
    <row r="517" spans="1:26" ht="15.75" customHeight="1" x14ac:dyDescent="0.25">
      <c r="A517" s="161"/>
      <c r="B517" s="161"/>
      <c r="C517" s="161"/>
      <c r="D517" s="161"/>
      <c r="E517" s="161"/>
      <c r="F517" s="161"/>
      <c r="G517" s="161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  <c r="W517" s="161"/>
      <c r="X517" s="161"/>
      <c r="Y517" s="161"/>
      <c r="Z517" s="161"/>
    </row>
    <row r="518" spans="1:26" ht="15.75" customHeight="1" x14ac:dyDescent="0.25">
      <c r="A518" s="161"/>
      <c r="B518" s="161"/>
      <c r="C518" s="161"/>
      <c r="D518" s="161"/>
      <c r="E518" s="161"/>
      <c r="F518" s="161"/>
      <c r="G518" s="161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  <c r="Y518" s="161"/>
      <c r="Z518" s="161"/>
    </row>
    <row r="519" spans="1:26" ht="15.75" customHeight="1" x14ac:dyDescent="0.25">
      <c r="A519" s="161"/>
      <c r="B519" s="161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  <c r="Y519" s="161"/>
      <c r="Z519" s="161"/>
    </row>
    <row r="520" spans="1:26" ht="15.75" customHeight="1" x14ac:dyDescent="0.25">
      <c r="A520" s="161"/>
      <c r="B520" s="161"/>
      <c r="C520" s="161"/>
      <c r="D520" s="161"/>
      <c r="E520" s="161"/>
      <c r="F520" s="161"/>
      <c r="G520" s="161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  <c r="Y520" s="161"/>
      <c r="Z520" s="161"/>
    </row>
    <row r="521" spans="1:26" ht="15.75" customHeight="1" x14ac:dyDescent="0.25">
      <c r="A521" s="161"/>
      <c r="B521" s="161"/>
      <c r="C521" s="161"/>
      <c r="D521" s="161"/>
      <c r="E521" s="161"/>
      <c r="F521" s="161"/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  <c r="V521" s="161"/>
      <c r="W521" s="161"/>
      <c r="X521" s="161"/>
      <c r="Y521" s="161"/>
      <c r="Z521" s="161"/>
    </row>
    <row r="522" spans="1:26" ht="15.75" customHeight="1" x14ac:dyDescent="0.25">
      <c r="A522" s="161"/>
      <c r="B522" s="161"/>
      <c r="C522" s="161"/>
      <c r="D522" s="161"/>
      <c r="E522" s="161"/>
      <c r="F522" s="161"/>
      <c r="G522" s="161"/>
      <c r="H522" s="161"/>
      <c r="I522" s="161"/>
      <c r="J522" s="161"/>
      <c r="K522" s="161"/>
      <c r="L522" s="161"/>
      <c r="M522" s="161"/>
      <c r="N522" s="161"/>
      <c r="O522" s="161"/>
      <c r="P522" s="161"/>
      <c r="Q522" s="161"/>
      <c r="R522" s="161"/>
      <c r="S522" s="161"/>
      <c r="T522" s="161"/>
      <c r="U522" s="161"/>
      <c r="V522" s="161"/>
      <c r="W522" s="161"/>
      <c r="X522" s="161"/>
      <c r="Y522" s="161"/>
      <c r="Z522" s="161"/>
    </row>
    <row r="523" spans="1:26" ht="15.75" customHeight="1" x14ac:dyDescent="0.25">
      <c r="A523" s="161"/>
      <c r="B523" s="161"/>
      <c r="C523" s="161"/>
      <c r="D523" s="161"/>
      <c r="E523" s="161"/>
      <c r="F523" s="161"/>
      <c r="G523" s="161"/>
      <c r="H523" s="161"/>
      <c r="I523" s="161"/>
      <c r="J523" s="161"/>
      <c r="K523" s="161"/>
      <c r="L523" s="161"/>
      <c r="M523" s="161"/>
      <c r="N523" s="161"/>
      <c r="O523" s="161"/>
      <c r="P523" s="161"/>
      <c r="Q523" s="161"/>
      <c r="R523" s="161"/>
      <c r="S523" s="161"/>
      <c r="T523" s="161"/>
      <c r="U523" s="161"/>
      <c r="V523" s="161"/>
      <c r="W523" s="161"/>
      <c r="X523" s="161"/>
      <c r="Y523" s="161"/>
      <c r="Z523" s="161"/>
    </row>
    <row r="524" spans="1:26" ht="15.75" customHeight="1" x14ac:dyDescent="0.25">
      <c r="A524" s="161"/>
      <c r="B524" s="161"/>
      <c r="C524" s="161"/>
      <c r="D524" s="161"/>
      <c r="E524" s="161"/>
      <c r="F524" s="161"/>
      <c r="G524" s="161"/>
      <c r="H524" s="161"/>
      <c r="I524" s="161"/>
      <c r="J524" s="161"/>
      <c r="K524" s="161"/>
      <c r="L524" s="161"/>
      <c r="M524" s="161"/>
      <c r="N524" s="161"/>
      <c r="O524" s="161"/>
      <c r="P524" s="161"/>
      <c r="Q524" s="161"/>
      <c r="R524" s="161"/>
      <c r="S524" s="161"/>
      <c r="T524" s="161"/>
      <c r="U524" s="161"/>
      <c r="V524" s="161"/>
      <c r="W524" s="161"/>
      <c r="X524" s="161"/>
      <c r="Y524" s="161"/>
      <c r="Z524" s="161"/>
    </row>
    <row r="525" spans="1:26" ht="15.75" customHeight="1" x14ac:dyDescent="0.25">
      <c r="A525" s="161"/>
      <c r="B525" s="161"/>
      <c r="C525" s="161"/>
      <c r="D525" s="161"/>
      <c r="E525" s="161"/>
      <c r="F525" s="161"/>
      <c r="G525" s="161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  <c r="V525" s="161"/>
      <c r="W525" s="161"/>
      <c r="X525" s="161"/>
      <c r="Y525" s="161"/>
      <c r="Z525" s="161"/>
    </row>
    <row r="526" spans="1:26" ht="15.75" customHeight="1" x14ac:dyDescent="0.25">
      <c r="A526" s="161"/>
      <c r="B526" s="161"/>
      <c r="C526" s="161"/>
      <c r="D526" s="161"/>
      <c r="E526" s="161"/>
      <c r="F526" s="161"/>
      <c r="G526" s="161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  <c r="V526" s="161"/>
      <c r="W526" s="161"/>
      <c r="X526" s="161"/>
      <c r="Y526" s="161"/>
      <c r="Z526" s="161"/>
    </row>
    <row r="527" spans="1:26" ht="15.75" customHeight="1" x14ac:dyDescent="0.25">
      <c r="A527" s="161"/>
      <c r="B527" s="161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  <c r="V527" s="161"/>
      <c r="W527" s="161"/>
      <c r="X527" s="161"/>
      <c r="Y527" s="161"/>
      <c r="Z527" s="161"/>
    </row>
    <row r="528" spans="1:26" ht="15.75" customHeight="1" x14ac:dyDescent="0.25">
      <c r="A528" s="161"/>
      <c r="B528" s="161"/>
      <c r="C528" s="161"/>
      <c r="D528" s="161"/>
      <c r="E528" s="161"/>
      <c r="F528" s="161"/>
      <c r="G528" s="161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  <c r="V528" s="161"/>
      <c r="W528" s="161"/>
      <c r="X528" s="161"/>
      <c r="Y528" s="161"/>
      <c r="Z528" s="161"/>
    </row>
    <row r="529" spans="1:26" ht="15.75" customHeight="1" x14ac:dyDescent="0.25">
      <c r="A529" s="161"/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  <c r="V529" s="161"/>
      <c r="W529" s="161"/>
      <c r="X529" s="161"/>
      <c r="Y529" s="161"/>
      <c r="Z529" s="161"/>
    </row>
    <row r="530" spans="1:26" ht="15.75" customHeight="1" x14ac:dyDescent="0.25">
      <c r="A530" s="161"/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  <c r="V530" s="161"/>
      <c r="W530" s="161"/>
      <c r="X530" s="161"/>
      <c r="Y530" s="161"/>
      <c r="Z530" s="161"/>
    </row>
    <row r="531" spans="1:26" ht="15.75" customHeight="1" x14ac:dyDescent="0.25">
      <c r="A531" s="161"/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  <c r="V531" s="161"/>
      <c r="W531" s="161"/>
      <c r="X531" s="161"/>
      <c r="Y531" s="161"/>
      <c r="Z531" s="161"/>
    </row>
    <row r="532" spans="1:26" ht="15.75" customHeight="1" x14ac:dyDescent="0.25">
      <c r="A532" s="161"/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  <c r="V532" s="161"/>
      <c r="W532" s="161"/>
      <c r="X532" s="161"/>
      <c r="Y532" s="161"/>
      <c r="Z532" s="161"/>
    </row>
    <row r="533" spans="1:26" ht="15.75" customHeight="1" x14ac:dyDescent="0.25">
      <c r="A533" s="161"/>
      <c r="B533" s="161"/>
      <c r="C533" s="161"/>
      <c r="D533" s="161"/>
      <c r="E533" s="161"/>
      <c r="F533" s="161"/>
      <c r="G533" s="161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  <c r="Y533" s="161"/>
      <c r="Z533" s="161"/>
    </row>
    <row r="534" spans="1:26" ht="15.75" customHeight="1" x14ac:dyDescent="0.25">
      <c r="A534" s="161"/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61"/>
      <c r="M534" s="161"/>
      <c r="N534" s="161"/>
      <c r="O534" s="161"/>
      <c r="P534" s="161"/>
      <c r="Q534" s="161"/>
      <c r="R534" s="161"/>
      <c r="S534" s="161"/>
      <c r="T534" s="161"/>
      <c r="U534" s="161"/>
      <c r="V534" s="161"/>
      <c r="W534" s="161"/>
      <c r="X534" s="161"/>
      <c r="Y534" s="161"/>
      <c r="Z534" s="161"/>
    </row>
    <row r="535" spans="1:26" ht="15.75" customHeight="1" x14ac:dyDescent="0.25">
      <c r="A535" s="161"/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161"/>
      <c r="M535" s="161"/>
      <c r="N535" s="161"/>
      <c r="O535" s="161"/>
      <c r="P535" s="161"/>
      <c r="Q535" s="161"/>
      <c r="R535" s="161"/>
      <c r="S535" s="161"/>
      <c r="T535" s="161"/>
      <c r="U535" s="161"/>
      <c r="V535" s="161"/>
      <c r="W535" s="161"/>
      <c r="X535" s="161"/>
      <c r="Y535" s="161"/>
      <c r="Z535" s="161"/>
    </row>
    <row r="536" spans="1:26" ht="15.75" customHeight="1" x14ac:dyDescent="0.25">
      <c r="A536" s="161"/>
      <c r="B536" s="161"/>
      <c r="C536" s="161"/>
      <c r="D536" s="161"/>
      <c r="E536" s="161"/>
      <c r="F536" s="161"/>
      <c r="G536" s="161"/>
      <c r="H536" s="161"/>
      <c r="I536" s="161"/>
      <c r="J536" s="161"/>
      <c r="K536" s="161"/>
      <c r="L536" s="161"/>
      <c r="M536" s="161"/>
      <c r="N536" s="161"/>
      <c r="O536" s="161"/>
      <c r="P536" s="161"/>
      <c r="Q536" s="161"/>
      <c r="R536" s="161"/>
      <c r="S536" s="161"/>
      <c r="T536" s="161"/>
      <c r="U536" s="161"/>
      <c r="V536" s="161"/>
      <c r="W536" s="161"/>
      <c r="X536" s="161"/>
      <c r="Y536" s="161"/>
      <c r="Z536" s="161"/>
    </row>
    <row r="537" spans="1:26" ht="15.75" customHeight="1" x14ac:dyDescent="0.25">
      <c r="A537" s="161"/>
      <c r="B537" s="161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  <c r="Y537" s="161"/>
      <c r="Z537" s="161"/>
    </row>
    <row r="538" spans="1:26" ht="15.75" customHeight="1" x14ac:dyDescent="0.25">
      <c r="A538" s="161"/>
      <c r="B538" s="161"/>
      <c r="C538" s="161"/>
      <c r="D538" s="161"/>
      <c r="E538" s="161"/>
      <c r="F538" s="161"/>
      <c r="G538" s="161"/>
      <c r="H538" s="161"/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  <c r="Z538" s="161"/>
    </row>
    <row r="539" spans="1:26" ht="15.75" customHeight="1" x14ac:dyDescent="0.25">
      <c r="A539" s="161"/>
      <c r="B539" s="161"/>
      <c r="C539" s="161"/>
      <c r="D539" s="161"/>
      <c r="E539" s="161"/>
      <c r="F539" s="161"/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  <c r="Z539" s="161"/>
    </row>
    <row r="540" spans="1:26" ht="15.75" customHeight="1" x14ac:dyDescent="0.25">
      <c r="A540" s="161"/>
      <c r="B540" s="161"/>
      <c r="C540" s="161"/>
      <c r="D540" s="161"/>
      <c r="E540" s="161"/>
      <c r="F540" s="161"/>
      <c r="G540" s="161"/>
      <c r="H540" s="161"/>
      <c r="I540" s="161"/>
      <c r="J540" s="161"/>
      <c r="K540" s="161"/>
      <c r="L540" s="161"/>
      <c r="M540" s="161"/>
      <c r="N540" s="161"/>
      <c r="O540" s="161"/>
      <c r="P540" s="161"/>
      <c r="Q540" s="161"/>
      <c r="R540" s="161"/>
      <c r="S540" s="161"/>
      <c r="T540" s="161"/>
      <c r="U540" s="161"/>
      <c r="V540" s="161"/>
      <c r="W540" s="161"/>
      <c r="X540" s="161"/>
      <c r="Y540" s="161"/>
      <c r="Z540" s="161"/>
    </row>
    <row r="541" spans="1:26" ht="15.75" customHeight="1" x14ac:dyDescent="0.25">
      <c r="A541" s="161"/>
      <c r="B541" s="161"/>
      <c r="C541" s="161"/>
      <c r="D541" s="161"/>
      <c r="E541" s="161"/>
      <c r="F541" s="161"/>
      <c r="G541" s="161"/>
      <c r="H541" s="161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  <c r="S541" s="161"/>
      <c r="T541" s="161"/>
      <c r="U541" s="161"/>
      <c r="V541" s="161"/>
      <c r="W541" s="161"/>
      <c r="X541" s="161"/>
      <c r="Y541" s="161"/>
      <c r="Z541" s="161"/>
    </row>
    <row r="542" spans="1:26" ht="15.75" customHeight="1" x14ac:dyDescent="0.25">
      <c r="A542" s="161"/>
      <c r="B542" s="161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1"/>
      <c r="V542" s="161"/>
      <c r="W542" s="161"/>
      <c r="X542" s="161"/>
      <c r="Y542" s="161"/>
      <c r="Z542" s="161"/>
    </row>
    <row r="543" spans="1:26" ht="15.75" customHeight="1" x14ac:dyDescent="0.25">
      <c r="A543" s="161"/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  <c r="Y543" s="161"/>
      <c r="Z543" s="161"/>
    </row>
    <row r="544" spans="1:26" ht="15.75" customHeight="1" x14ac:dyDescent="0.25">
      <c r="A544" s="161"/>
      <c r="B544" s="161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  <c r="Y544" s="161"/>
      <c r="Z544" s="161"/>
    </row>
    <row r="545" spans="1:26" ht="15.75" customHeight="1" x14ac:dyDescent="0.25">
      <c r="A545" s="161"/>
      <c r="B545" s="161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  <c r="Y545" s="161"/>
      <c r="Z545" s="161"/>
    </row>
    <row r="546" spans="1:26" ht="15.75" customHeight="1" x14ac:dyDescent="0.25">
      <c r="A546" s="161"/>
      <c r="B546" s="161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</row>
    <row r="547" spans="1:26" ht="15.75" customHeight="1" x14ac:dyDescent="0.25">
      <c r="A547" s="161"/>
      <c r="B547" s="161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</row>
    <row r="548" spans="1:26" ht="15.75" customHeight="1" x14ac:dyDescent="0.25">
      <c r="A548" s="161"/>
      <c r="B548" s="161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</row>
    <row r="549" spans="1:26" ht="15.75" customHeight="1" x14ac:dyDescent="0.25">
      <c r="A549" s="161"/>
      <c r="B549" s="161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</row>
    <row r="550" spans="1:26" ht="15.75" customHeight="1" x14ac:dyDescent="0.25">
      <c r="A550" s="161"/>
      <c r="B550" s="161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</row>
    <row r="551" spans="1:26" ht="15.75" customHeight="1" x14ac:dyDescent="0.25">
      <c r="A551" s="161"/>
      <c r="B551" s="161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</row>
    <row r="552" spans="1:26" ht="15.75" customHeight="1" x14ac:dyDescent="0.25">
      <c r="A552" s="161"/>
      <c r="B552" s="161"/>
      <c r="C552" s="161"/>
      <c r="D552" s="161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  <c r="V552" s="161"/>
      <c r="W552" s="161"/>
      <c r="X552" s="161"/>
      <c r="Y552" s="161"/>
      <c r="Z552" s="161"/>
    </row>
    <row r="553" spans="1:26" ht="15.75" customHeight="1" x14ac:dyDescent="0.25">
      <c r="A553" s="161"/>
      <c r="B553" s="161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</row>
    <row r="554" spans="1:26" ht="15.75" customHeight="1" x14ac:dyDescent="0.25">
      <c r="A554" s="161"/>
      <c r="B554" s="161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</row>
    <row r="555" spans="1:26" ht="15.75" customHeight="1" x14ac:dyDescent="0.25">
      <c r="A555" s="161"/>
      <c r="B555" s="161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</row>
    <row r="556" spans="1:26" ht="15.75" customHeight="1" x14ac:dyDescent="0.25">
      <c r="A556" s="161"/>
      <c r="B556" s="161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</row>
    <row r="557" spans="1:26" ht="15.75" customHeight="1" x14ac:dyDescent="0.25">
      <c r="A557" s="161"/>
      <c r="B557" s="161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</row>
    <row r="558" spans="1:26" ht="15.75" customHeight="1" x14ac:dyDescent="0.25">
      <c r="A558" s="161"/>
      <c r="B558" s="161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</row>
    <row r="559" spans="1:26" ht="15.75" customHeight="1" x14ac:dyDescent="0.25">
      <c r="A559" s="161"/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</row>
    <row r="560" spans="1:26" ht="15.75" customHeight="1" x14ac:dyDescent="0.25">
      <c r="A560" s="161"/>
      <c r="B560" s="161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</row>
    <row r="561" spans="1:26" ht="15.75" customHeight="1" x14ac:dyDescent="0.25">
      <c r="A561" s="161"/>
      <c r="B561" s="161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</row>
    <row r="562" spans="1:26" ht="15.75" customHeight="1" x14ac:dyDescent="0.25">
      <c r="A562" s="161"/>
      <c r="B562" s="161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</row>
    <row r="563" spans="1:26" ht="15.75" customHeight="1" x14ac:dyDescent="0.25">
      <c r="A563" s="161"/>
      <c r="B563" s="161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</row>
    <row r="564" spans="1:26" ht="15.75" customHeight="1" x14ac:dyDescent="0.25">
      <c r="A564" s="161"/>
      <c r="B564" s="161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</row>
    <row r="565" spans="1:26" ht="15.75" customHeight="1" x14ac:dyDescent="0.25">
      <c r="A565" s="161"/>
      <c r="B565" s="161"/>
      <c r="C565" s="161"/>
      <c r="D565" s="161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  <c r="V565" s="161"/>
      <c r="W565" s="161"/>
      <c r="X565" s="161"/>
      <c r="Y565" s="161"/>
      <c r="Z565" s="161"/>
    </row>
    <row r="566" spans="1:26" ht="15.75" customHeight="1" x14ac:dyDescent="0.25">
      <c r="A566" s="161"/>
      <c r="B566" s="161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</row>
    <row r="567" spans="1:26" ht="15.75" customHeight="1" x14ac:dyDescent="0.25">
      <c r="A567" s="161"/>
      <c r="B567" s="161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</row>
    <row r="568" spans="1:26" ht="15.75" customHeight="1" x14ac:dyDescent="0.25">
      <c r="A568" s="161"/>
      <c r="B568" s="161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</row>
    <row r="569" spans="1:26" ht="15.75" customHeight="1" x14ac:dyDescent="0.25">
      <c r="A569" s="161"/>
      <c r="B569" s="161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</row>
    <row r="570" spans="1:26" ht="15.75" customHeight="1" x14ac:dyDescent="0.25">
      <c r="A570" s="161"/>
      <c r="B570" s="161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</row>
    <row r="571" spans="1:26" ht="15.75" customHeight="1" x14ac:dyDescent="0.25">
      <c r="A571" s="161"/>
      <c r="B571" s="161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</row>
    <row r="572" spans="1:26" ht="15.75" customHeight="1" x14ac:dyDescent="0.25">
      <c r="A572" s="161"/>
      <c r="B572" s="161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</row>
    <row r="573" spans="1:26" ht="15.75" customHeight="1" x14ac:dyDescent="0.25">
      <c r="A573" s="161"/>
      <c r="B573" s="161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</row>
    <row r="574" spans="1:26" ht="15.75" customHeight="1" x14ac:dyDescent="0.25">
      <c r="A574" s="161"/>
      <c r="B574" s="161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</row>
    <row r="575" spans="1:26" ht="15.75" customHeight="1" x14ac:dyDescent="0.25">
      <c r="A575" s="161"/>
      <c r="B575" s="161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</row>
    <row r="576" spans="1:26" ht="15.75" customHeight="1" x14ac:dyDescent="0.25">
      <c r="A576" s="161"/>
      <c r="B576" s="161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</row>
    <row r="577" spans="1:26" ht="15.75" customHeight="1" x14ac:dyDescent="0.25">
      <c r="A577" s="161"/>
      <c r="B577" s="161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</row>
    <row r="578" spans="1:26" ht="15.75" customHeight="1" x14ac:dyDescent="0.25">
      <c r="A578" s="161"/>
      <c r="B578" s="161"/>
      <c r="C578" s="161"/>
      <c r="D578" s="161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  <c r="S578" s="161"/>
      <c r="T578" s="161"/>
      <c r="U578" s="161"/>
      <c r="V578" s="161"/>
      <c r="W578" s="161"/>
      <c r="X578" s="161"/>
      <c r="Y578" s="161"/>
      <c r="Z578" s="161"/>
    </row>
    <row r="579" spans="1:26" ht="15.75" customHeight="1" x14ac:dyDescent="0.25">
      <c r="A579" s="161"/>
      <c r="B579" s="161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</row>
    <row r="580" spans="1:26" ht="15.75" customHeight="1" x14ac:dyDescent="0.25">
      <c r="A580" s="161"/>
      <c r="B580" s="161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</row>
    <row r="581" spans="1:26" ht="15.75" customHeight="1" x14ac:dyDescent="0.25">
      <c r="A581" s="161"/>
      <c r="B581" s="161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</row>
    <row r="582" spans="1:26" ht="15.75" customHeight="1" x14ac:dyDescent="0.25">
      <c r="A582" s="161"/>
      <c r="B582" s="161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</row>
    <row r="583" spans="1:26" ht="15.75" customHeight="1" x14ac:dyDescent="0.25">
      <c r="A583" s="161"/>
      <c r="B583" s="161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</row>
    <row r="584" spans="1:26" ht="15.75" customHeight="1" x14ac:dyDescent="0.25">
      <c r="A584" s="161"/>
      <c r="B584" s="161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</row>
    <row r="585" spans="1:26" ht="15.75" customHeight="1" x14ac:dyDescent="0.25">
      <c r="A585" s="161"/>
      <c r="B585" s="161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</row>
    <row r="586" spans="1:26" ht="15.75" customHeight="1" x14ac:dyDescent="0.25">
      <c r="A586" s="161"/>
      <c r="B586" s="161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</row>
    <row r="587" spans="1:26" ht="15.75" customHeight="1" x14ac:dyDescent="0.25">
      <c r="A587" s="161"/>
      <c r="B587" s="161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</row>
    <row r="588" spans="1:26" ht="15.75" customHeight="1" x14ac:dyDescent="0.25">
      <c r="A588" s="161"/>
      <c r="B588" s="161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</row>
    <row r="589" spans="1:26" ht="15.75" customHeight="1" x14ac:dyDescent="0.25">
      <c r="A589" s="161"/>
      <c r="B589" s="161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</row>
    <row r="590" spans="1:26" ht="15.75" customHeight="1" x14ac:dyDescent="0.25">
      <c r="A590" s="161"/>
      <c r="B590" s="161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</row>
    <row r="591" spans="1:26" ht="15.75" customHeight="1" x14ac:dyDescent="0.25">
      <c r="A591" s="161"/>
      <c r="B591" s="161"/>
      <c r="C591" s="161"/>
      <c r="D591" s="161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  <c r="S591" s="161"/>
      <c r="T591" s="161"/>
      <c r="U591" s="161"/>
      <c r="V591" s="161"/>
      <c r="W591" s="161"/>
      <c r="X591" s="161"/>
      <c r="Y591" s="161"/>
      <c r="Z591" s="161"/>
    </row>
    <row r="592" spans="1:26" ht="15.75" customHeight="1" x14ac:dyDescent="0.25">
      <c r="A592" s="161"/>
      <c r="B592" s="161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</row>
    <row r="593" spans="1:26" ht="15.75" customHeight="1" x14ac:dyDescent="0.25">
      <c r="A593" s="161"/>
      <c r="B593" s="161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</row>
    <row r="594" spans="1:26" ht="15.75" customHeight="1" x14ac:dyDescent="0.25">
      <c r="A594" s="161"/>
      <c r="B594" s="161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</row>
    <row r="595" spans="1:26" ht="15.75" customHeight="1" x14ac:dyDescent="0.25">
      <c r="A595" s="161"/>
      <c r="B595" s="161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</row>
    <row r="596" spans="1:26" ht="15.75" customHeight="1" x14ac:dyDescent="0.25">
      <c r="A596" s="161"/>
      <c r="B596" s="161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</row>
    <row r="597" spans="1:26" ht="15.75" customHeight="1" x14ac:dyDescent="0.25">
      <c r="A597" s="161"/>
      <c r="B597" s="161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</row>
    <row r="598" spans="1:26" ht="15.75" customHeight="1" x14ac:dyDescent="0.25">
      <c r="A598" s="161"/>
      <c r="B598" s="161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</row>
    <row r="599" spans="1:26" ht="15.75" customHeight="1" x14ac:dyDescent="0.25">
      <c r="A599" s="161"/>
      <c r="B599" s="161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</row>
    <row r="600" spans="1:26" ht="15.75" customHeight="1" x14ac:dyDescent="0.25">
      <c r="A600" s="161"/>
      <c r="B600" s="161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</row>
    <row r="601" spans="1:26" ht="15.75" customHeight="1" x14ac:dyDescent="0.25">
      <c r="A601" s="161"/>
      <c r="B601" s="161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</row>
    <row r="602" spans="1:26" ht="15.75" customHeight="1" x14ac:dyDescent="0.25">
      <c r="A602" s="161"/>
      <c r="B602" s="161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</row>
    <row r="603" spans="1:26" ht="15.75" customHeight="1" x14ac:dyDescent="0.25">
      <c r="A603" s="161"/>
      <c r="B603" s="161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</row>
    <row r="604" spans="1:26" ht="15.75" customHeight="1" x14ac:dyDescent="0.25">
      <c r="A604" s="161"/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  <c r="S604" s="161"/>
      <c r="T604" s="161"/>
      <c r="U604" s="161"/>
      <c r="V604" s="161"/>
      <c r="W604" s="161"/>
      <c r="X604" s="161"/>
      <c r="Y604" s="161"/>
      <c r="Z604" s="161"/>
    </row>
    <row r="605" spans="1:26" ht="15.75" customHeight="1" x14ac:dyDescent="0.25">
      <c r="A605" s="161"/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</row>
    <row r="606" spans="1:26" ht="15.75" customHeight="1" x14ac:dyDescent="0.25">
      <c r="A606" s="161"/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</row>
    <row r="607" spans="1:26" ht="15.75" customHeight="1" x14ac:dyDescent="0.25">
      <c r="A607" s="161"/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</row>
    <row r="608" spans="1:26" ht="15.75" customHeight="1" x14ac:dyDescent="0.25">
      <c r="A608" s="161"/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</row>
    <row r="609" spans="1:26" ht="15.75" customHeight="1" x14ac:dyDescent="0.25">
      <c r="A609" s="161"/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</row>
    <row r="610" spans="1:26" ht="15.75" customHeight="1" x14ac:dyDescent="0.25">
      <c r="A610" s="161"/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</row>
    <row r="611" spans="1:26" ht="15.75" customHeight="1" x14ac:dyDescent="0.25">
      <c r="A611" s="161"/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</row>
    <row r="612" spans="1:26" ht="15.75" customHeight="1" x14ac:dyDescent="0.25">
      <c r="A612" s="161"/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</row>
    <row r="613" spans="1:26" ht="15.75" customHeight="1" x14ac:dyDescent="0.25">
      <c r="A613" s="161"/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</row>
    <row r="614" spans="1:26" ht="15.75" customHeight="1" x14ac:dyDescent="0.25">
      <c r="A614" s="161"/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</row>
    <row r="615" spans="1:26" ht="15.75" customHeight="1" x14ac:dyDescent="0.25">
      <c r="A615" s="161"/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</row>
    <row r="616" spans="1:26" ht="15.75" customHeight="1" x14ac:dyDescent="0.25">
      <c r="A616" s="161"/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</row>
    <row r="617" spans="1:26" ht="15.75" customHeight="1" x14ac:dyDescent="0.25">
      <c r="A617" s="161"/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</row>
    <row r="618" spans="1:26" ht="15.75" customHeight="1" x14ac:dyDescent="0.25">
      <c r="A618" s="161"/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</row>
    <row r="619" spans="1:26" ht="15.75" customHeight="1" x14ac:dyDescent="0.25">
      <c r="A619" s="161"/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</row>
    <row r="620" spans="1:26" ht="15.75" customHeight="1" x14ac:dyDescent="0.25">
      <c r="A620" s="161"/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</row>
    <row r="621" spans="1:26" ht="15.75" customHeight="1" x14ac:dyDescent="0.25">
      <c r="A621" s="161"/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</row>
    <row r="622" spans="1:26" ht="15.75" customHeight="1" x14ac:dyDescent="0.25">
      <c r="A622" s="161"/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</row>
    <row r="623" spans="1:26" ht="15.75" customHeight="1" x14ac:dyDescent="0.25">
      <c r="A623" s="161"/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</row>
    <row r="624" spans="1:26" ht="15.75" customHeight="1" x14ac:dyDescent="0.25">
      <c r="A624" s="161"/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</row>
    <row r="625" spans="1:26" ht="15.75" customHeight="1" x14ac:dyDescent="0.25">
      <c r="A625" s="161"/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</row>
    <row r="626" spans="1:26" ht="15.75" customHeight="1" x14ac:dyDescent="0.25">
      <c r="A626" s="161"/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</row>
    <row r="627" spans="1:26" ht="15.75" customHeight="1" x14ac:dyDescent="0.25">
      <c r="A627" s="161"/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</row>
    <row r="628" spans="1:26" ht="15.75" customHeight="1" x14ac:dyDescent="0.25">
      <c r="A628" s="161"/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</row>
    <row r="629" spans="1:26" ht="15.75" customHeight="1" x14ac:dyDescent="0.25">
      <c r="A629" s="161"/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</row>
    <row r="630" spans="1:26" ht="15.75" customHeight="1" x14ac:dyDescent="0.25">
      <c r="A630" s="161"/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</row>
    <row r="631" spans="1:26" ht="15.75" customHeight="1" x14ac:dyDescent="0.25">
      <c r="A631" s="161"/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</row>
    <row r="632" spans="1:26" ht="15.75" customHeight="1" x14ac:dyDescent="0.25">
      <c r="A632" s="161"/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</row>
    <row r="633" spans="1:26" ht="15.75" customHeight="1" x14ac:dyDescent="0.25">
      <c r="A633" s="161"/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</row>
    <row r="634" spans="1:26" ht="15.75" customHeight="1" x14ac:dyDescent="0.25">
      <c r="A634" s="161"/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</row>
    <row r="635" spans="1:26" ht="15.75" customHeight="1" x14ac:dyDescent="0.25">
      <c r="A635" s="161"/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</row>
    <row r="636" spans="1:26" ht="15.75" customHeight="1" x14ac:dyDescent="0.25">
      <c r="A636" s="161"/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</row>
    <row r="637" spans="1:26" ht="15.75" customHeight="1" x14ac:dyDescent="0.25">
      <c r="A637" s="161"/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</row>
    <row r="638" spans="1:26" ht="15.75" customHeight="1" x14ac:dyDescent="0.25">
      <c r="A638" s="161"/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</row>
    <row r="639" spans="1:26" ht="15.75" customHeight="1" x14ac:dyDescent="0.25">
      <c r="A639" s="161"/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</row>
    <row r="640" spans="1:26" ht="15.75" customHeight="1" x14ac:dyDescent="0.25">
      <c r="A640" s="161"/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</row>
    <row r="641" spans="1:26" ht="15.75" customHeight="1" x14ac:dyDescent="0.25">
      <c r="A641" s="161"/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</row>
    <row r="642" spans="1:26" ht="15.75" customHeight="1" x14ac:dyDescent="0.25">
      <c r="A642" s="161"/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</row>
    <row r="643" spans="1:26" ht="15.75" customHeight="1" x14ac:dyDescent="0.25">
      <c r="A643" s="161"/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</row>
    <row r="644" spans="1:26" ht="15.75" customHeight="1" x14ac:dyDescent="0.25">
      <c r="A644" s="161"/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</row>
    <row r="645" spans="1:26" ht="15.75" customHeight="1" x14ac:dyDescent="0.25">
      <c r="A645" s="161"/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</row>
    <row r="646" spans="1:26" ht="15.75" customHeight="1" x14ac:dyDescent="0.25">
      <c r="A646" s="161"/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</row>
    <row r="647" spans="1:26" ht="15.75" customHeight="1" x14ac:dyDescent="0.25">
      <c r="A647" s="161"/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</row>
    <row r="648" spans="1:26" ht="15.75" customHeight="1" x14ac:dyDescent="0.25">
      <c r="A648" s="161"/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</row>
    <row r="649" spans="1:26" ht="15.75" customHeight="1" x14ac:dyDescent="0.25">
      <c r="A649" s="161"/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</row>
    <row r="650" spans="1:26" ht="15.75" customHeight="1" x14ac:dyDescent="0.25">
      <c r="A650" s="161"/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</row>
    <row r="651" spans="1:26" ht="15.75" customHeight="1" x14ac:dyDescent="0.25">
      <c r="A651" s="161"/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</row>
    <row r="652" spans="1:26" ht="15.75" customHeight="1" x14ac:dyDescent="0.25">
      <c r="A652" s="161"/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</row>
    <row r="653" spans="1:26" ht="15.75" customHeight="1" x14ac:dyDescent="0.25">
      <c r="A653" s="161"/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</row>
    <row r="654" spans="1:26" ht="15.75" customHeight="1" x14ac:dyDescent="0.25">
      <c r="A654" s="161"/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</row>
    <row r="655" spans="1:26" ht="15.75" customHeight="1" x14ac:dyDescent="0.25">
      <c r="A655" s="161"/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</row>
    <row r="656" spans="1:26" ht="15.75" customHeight="1" x14ac:dyDescent="0.25">
      <c r="A656" s="161"/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</row>
    <row r="657" spans="1:26" ht="15.75" customHeight="1" x14ac:dyDescent="0.25">
      <c r="A657" s="161"/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</row>
    <row r="658" spans="1:26" ht="15.75" customHeight="1" x14ac:dyDescent="0.25">
      <c r="A658" s="161"/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</row>
    <row r="659" spans="1:26" ht="15.75" customHeight="1" x14ac:dyDescent="0.25">
      <c r="A659" s="161"/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</row>
    <row r="660" spans="1:26" ht="15.75" customHeight="1" x14ac:dyDescent="0.25">
      <c r="A660" s="161"/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</row>
    <row r="661" spans="1:26" ht="15.75" customHeight="1" x14ac:dyDescent="0.25">
      <c r="A661" s="161"/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</row>
    <row r="662" spans="1:26" ht="15.75" customHeight="1" x14ac:dyDescent="0.25">
      <c r="A662" s="161"/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</row>
    <row r="663" spans="1:26" ht="15.75" customHeight="1" x14ac:dyDescent="0.25">
      <c r="A663" s="161"/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</row>
    <row r="664" spans="1:26" ht="15.75" customHeight="1" x14ac:dyDescent="0.25">
      <c r="A664" s="161"/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</row>
    <row r="665" spans="1:26" ht="15.75" customHeight="1" x14ac:dyDescent="0.25">
      <c r="A665" s="161"/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</row>
    <row r="666" spans="1:26" ht="15.75" customHeight="1" x14ac:dyDescent="0.25">
      <c r="A666" s="161"/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</row>
    <row r="667" spans="1:26" ht="15.75" customHeight="1" x14ac:dyDescent="0.25">
      <c r="A667" s="161"/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</row>
    <row r="668" spans="1:26" ht="15.75" customHeight="1" x14ac:dyDescent="0.25">
      <c r="A668" s="161"/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</row>
    <row r="669" spans="1:26" ht="15.75" customHeight="1" x14ac:dyDescent="0.25">
      <c r="A669" s="161"/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</row>
    <row r="670" spans="1:26" ht="15.75" customHeight="1" x14ac:dyDescent="0.25">
      <c r="A670" s="161"/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</row>
    <row r="671" spans="1:26" ht="15.75" customHeight="1" x14ac:dyDescent="0.25">
      <c r="A671" s="161"/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</row>
    <row r="672" spans="1:26" ht="15.75" customHeight="1" x14ac:dyDescent="0.25">
      <c r="A672" s="161"/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</row>
    <row r="673" spans="1:26" ht="15.75" customHeight="1" x14ac:dyDescent="0.25">
      <c r="A673" s="161"/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</row>
    <row r="674" spans="1:26" ht="15.75" customHeight="1" x14ac:dyDescent="0.25">
      <c r="A674" s="161"/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</row>
    <row r="675" spans="1:26" ht="15.75" customHeight="1" x14ac:dyDescent="0.25">
      <c r="A675" s="161"/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</row>
    <row r="676" spans="1:26" ht="15.75" customHeight="1" x14ac:dyDescent="0.25">
      <c r="A676" s="161"/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</row>
    <row r="677" spans="1:26" ht="15.75" customHeight="1" x14ac:dyDescent="0.25">
      <c r="A677" s="161"/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</row>
    <row r="678" spans="1:26" ht="15.75" customHeight="1" x14ac:dyDescent="0.25">
      <c r="A678" s="161"/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</row>
    <row r="679" spans="1:26" ht="15.75" customHeight="1" x14ac:dyDescent="0.25">
      <c r="A679" s="161"/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</row>
    <row r="680" spans="1:26" ht="15.75" customHeight="1" x14ac:dyDescent="0.25">
      <c r="A680" s="161"/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</row>
    <row r="681" spans="1:26" ht="15.75" customHeight="1" x14ac:dyDescent="0.25">
      <c r="A681" s="161"/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</row>
    <row r="682" spans="1:26" ht="15.75" customHeight="1" x14ac:dyDescent="0.25">
      <c r="A682" s="161"/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</row>
    <row r="683" spans="1:26" ht="15.75" customHeight="1" x14ac:dyDescent="0.25">
      <c r="A683" s="161"/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</row>
    <row r="684" spans="1:26" ht="15.75" customHeight="1" x14ac:dyDescent="0.25">
      <c r="A684" s="161"/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</row>
    <row r="685" spans="1:26" ht="15.75" customHeight="1" x14ac:dyDescent="0.25">
      <c r="A685" s="161"/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</row>
    <row r="686" spans="1:26" ht="15.75" customHeight="1" x14ac:dyDescent="0.25">
      <c r="A686" s="161"/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</row>
    <row r="687" spans="1:26" ht="15.75" customHeight="1" x14ac:dyDescent="0.25">
      <c r="A687" s="161"/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</row>
    <row r="688" spans="1:26" ht="15.75" customHeight="1" x14ac:dyDescent="0.25">
      <c r="A688" s="161"/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</row>
    <row r="689" spans="1:26" ht="15.75" customHeight="1" x14ac:dyDescent="0.25">
      <c r="A689" s="161"/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</row>
    <row r="690" spans="1:26" ht="15.75" customHeight="1" x14ac:dyDescent="0.25">
      <c r="A690" s="161"/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</row>
    <row r="691" spans="1:26" ht="15.75" customHeight="1" x14ac:dyDescent="0.25">
      <c r="A691" s="161"/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</row>
    <row r="692" spans="1:26" ht="15.75" customHeight="1" x14ac:dyDescent="0.25">
      <c r="A692" s="161"/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</row>
    <row r="693" spans="1:26" ht="15.75" customHeight="1" x14ac:dyDescent="0.25">
      <c r="A693" s="161"/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</row>
    <row r="694" spans="1:26" ht="15.75" customHeight="1" x14ac:dyDescent="0.25">
      <c r="A694" s="161"/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</row>
    <row r="695" spans="1:26" ht="15.75" customHeight="1" x14ac:dyDescent="0.25">
      <c r="A695" s="161"/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</row>
    <row r="696" spans="1:26" ht="15.75" customHeight="1" x14ac:dyDescent="0.25">
      <c r="A696" s="161"/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</row>
    <row r="697" spans="1:26" ht="15.75" customHeight="1" x14ac:dyDescent="0.25">
      <c r="A697" s="161"/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</row>
    <row r="698" spans="1:26" ht="15.75" customHeight="1" x14ac:dyDescent="0.25">
      <c r="A698" s="161"/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</row>
    <row r="699" spans="1:26" ht="15.75" customHeight="1" x14ac:dyDescent="0.25">
      <c r="A699" s="161"/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</row>
    <row r="700" spans="1:26" ht="15.75" customHeight="1" x14ac:dyDescent="0.25">
      <c r="A700" s="161"/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</row>
    <row r="701" spans="1:26" ht="15.75" customHeight="1" x14ac:dyDescent="0.25">
      <c r="A701" s="161"/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</row>
    <row r="702" spans="1:26" ht="15.75" customHeight="1" x14ac:dyDescent="0.25">
      <c r="A702" s="161"/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</row>
    <row r="703" spans="1:26" ht="15.75" customHeight="1" x14ac:dyDescent="0.25">
      <c r="A703" s="161"/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</row>
    <row r="704" spans="1:26" ht="15.75" customHeight="1" x14ac:dyDescent="0.25">
      <c r="A704" s="161"/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</row>
    <row r="705" spans="1:26" ht="15.75" customHeight="1" x14ac:dyDescent="0.25">
      <c r="A705" s="161"/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</row>
    <row r="706" spans="1:26" ht="15.75" customHeight="1" x14ac:dyDescent="0.25">
      <c r="A706" s="161"/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</row>
    <row r="707" spans="1:26" ht="15.75" customHeight="1" x14ac:dyDescent="0.25">
      <c r="A707" s="161"/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</row>
    <row r="708" spans="1:26" ht="15.75" customHeight="1" x14ac:dyDescent="0.25">
      <c r="A708" s="161"/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</row>
    <row r="709" spans="1:26" ht="15.75" customHeight="1" x14ac:dyDescent="0.25">
      <c r="A709" s="161"/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</row>
    <row r="710" spans="1:26" ht="15.75" customHeight="1" x14ac:dyDescent="0.25">
      <c r="A710" s="161"/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</row>
    <row r="711" spans="1:26" ht="15.75" customHeight="1" x14ac:dyDescent="0.25">
      <c r="A711" s="161"/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</row>
    <row r="712" spans="1:26" ht="15.75" customHeight="1" x14ac:dyDescent="0.25">
      <c r="A712" s="161"/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</row>
    <row r="713" spans="1:26" ht="15.75" customHeight="1" x14ac:dyDescent="0.25">
      <c r="A713" s="161"/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</row>
    <row r="714" spans="1:26" ht="15.75" customHeight="1" x14ac:dyDescent="0.25">
      <c r="A714" s="161"/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</row>
    <row r="715" spans="1:26" ht="15.75" customHeight="1" x14ac:dyDescent="0.25">
      <c r="A715" s="161"/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</row>
    <row r="716" spans="1:26" ht="15.75" customHeight="1" x14ac:dyDescent="0.25">
      <c r="A716" s="161"/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</row>
    <row r="717" spans="1:26" ht="15.75" customHeight="1" x14ac:dyDescent="0.25">
      <c r="A717" s="161"/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</row>
    <row r="718" spans="1:26" ht="15.75" customHeight="1" x14ac:dyDescent="0.25">
      <c r="A718" s="161"/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</row>
    <row r="719" spans="1:26" ht="15.75" customHeight="1" x14ac:dyDescent="0.25">
      <c r="A719" s="161"/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</row>
    <row r="720" spans="1:26" ht="15.75" customHeight="1" x14ac:dyDescent="0.25">
      <c r="A720" s="161"/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</row>
    <row r="721" spans="1:26" ht="15.75" customHeight="1" x14ac:dyDescent="0.25">
      <c r="A721" s="161"/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</row>
    <row r="722" spans="1:26" ht="15.75" customHeight="1" x14ac:dyDescent="0.25">
      <c r="A722" s="161"/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</row>
    <row r="723" spans="1:26" ht="15.75" customHeight="1" x14ac:dyDescent="0.25">
      <c r="A723" s="161"/>
      <c r="B723" s="161"/>
      <c r="C723" s="161"/>
      <c r="D723" s="161"/>
      <c r="E723" s="161"/>
      <c r="F723" s="161"/>
      <c r="G723" s="161"/>
      <c r="H723" s="161"/>
      <c r="I723" s="161"/>
      <c r="J723" s="161"/>
      <c r="K723" s="161"/>
      <c r="L723" s="161"/>
      <c r="M723" s="161"/>
      <c r="N723" s="161"/>
      <c r="O723" s="161"/>
      <c r="P723" s="161"/>
      <c r="Q723" s="161"/>
      <c r="R723" s="161"/>
      <c r="S723" s="161"/>
      <c r="T723" s="161"/>
      <c r="U723" s="161"/>
      <c r="V723" s="161"/>
      <c r="W723" s="161"/>
      <c r="X723" s="161"/>
      <c r="Y723" s="161"/>
      <c r="Z723" s="161"/>
    </row>
    <row r="724" spans="1:26" ht="15.75" customHeight="1" x14ac:dyDescent="0.25">
      <c r="A724" s="161"/>
      <c r="B724" s="161"/>
      <c r="C724" s="161"/>
      <c r="D724" s="161"/>
      <c r="E724" s="161"/>
      <c r="F724" s="161"/>
      <c r="G724" s="161"/>
      <c r="H724" s="161"/>
      <c r="I724" s="161"/>
      <c r="J724" s="161"/>
      <c r="K724" s="161"/>
      <c r="L724" s="161"/>
      <c r="M724" s="161"/>
      <c r="N724" s="161"/>
      <c r="O724" s="161"/>
      <c r="P724" s="161"/>
      <c r="Q724" s="161"/>
      <c r="R724" s="161"/>
      <c r="S724" s="161"/>
      <c r="T724" s="161"/>
      <c r="U724" s="161"/>
      <c r="V724" s="161"/>
      <c r="W724" s="161"/>
      <c r="X724" s="161"/>
      <c r="Y724" s="161"/>
      <c r="Z724" s="161"/>
    </row>
    <row r="725" spans="1:26" ht="15.75" customHeight="1" x14ac:dyDescent="0.25">
      <c r="A725" s="161"/>
      <c r="B725" s="161"/>
      <c r="C725" s="161"/>
      <c r="D725" s="161"/>
      <c r="E725" s="161"/>
      <c r="F725" s="161"/>
      <c r="G725" s="161"/>
      <c r="H725" s="161"/>
      <c r="I725" s="161"/>
      <c r="J725" s="161"/>
      <c r="K725" s="161"/>
      <c r="L725" s="161"/>
      <c r="M725" s="161"/>
      <c r="N725" s="161"/>
      <c r="O725" s="161"/>
      <c r="P725" s="161"/>
      <c r="Q725" s="161"/>
      <c r="R725" s="161"/>
      <c r="S725" s="161"/>
      <c r="T725" s="161"/>
      <c r="U725" s="161"/>
      <c r="V725" s="161"/>
      <c r="W725" s="161"/>
      <c r="X725" s="161"/>
      <c r="Y725" s="161"/>
      <c r="Z725" s="161"/>
    </row>
    <row r="726" spans="1:26" ht="15.75" customHeight="1" x14ac:dyDescent="0.25">
      <c r="A726" s="161"/>
      <c r="B726" s="161"/>
      <c r="C726" s="161"/>
      <c r="D726" s="161"/>
      <c r="E726" s="161"/>
      <c r="F726" s="161"/>
      <c r="G726" s="161"/>
      <c r="H726" s="161"/>
      <c r="I726" s="161"/>
      <c r="J726" s="161"/>
      <c r="K726" s="161"/>
      <c r="L726" s="161"/>
      <c r="M726" s="161"/>
      <c r="N726" s="161"/>
      <c r="O726" s="161"/>
      <c r="P726" s="161"/>
      <c r="Q726" s="161"/>
      <c r="R726" s="161"/>
      <c r="S726" s="161"/>
      <c r="T726" s="161"/>
      <c r="U726" s="161"/>
      <c r="V726" s="161"/>
      <c r="W726" s="161"/>
      <c r="X726" s="161"/>
      <c r="Y726" s="161"/>
      <c r="Z726" s="161"/>
    </row>
    <row r="727" spans="1:26" ht="15.75" customHeight="1" x14ac:dyDescent="0.25">
      <c r="A727" s="161"/>
      <c r="B727" s="161"/>
      <c r="C727" s="161"/>
      <c r="D727" s="161"/>
      <c r="E727" s="161"/>
      <c r="F727" s="161"/>
      <c r="G727" s="161"/>
      <c r="H727" s="161"/>
      <c r="I727" s="161"/>
      <c r="J727" s="161"/>
      <c r="K727" s="161"/>
      <c r="L727" s="161"/>
      <c r="M727" s="161"/>
      <c r="N727" s="161"/>
      <c r="O727" s="161"/>
      <c r="P727" s="161"/>
      <c r="Q727" s="161"/>
      <c r="R727" s="161"/>
      <c r="S727" s="161"/>
      <c r="T727" s="161"/>
      <c r="U727" s="161"/>
      <c r="V727" s="161"/>
      <c r="W727" s="161"/>
      <c r="X727" s="161"/>
      <c r="Y727" s="161"/>
      <c r="Z727" s="161"/>
    </row>
    <row r="728" spans="1:26" ht="15.75" customHeight="1" x14ac:dyDescent="0.25">
      <c r="A728" s="161"/>
      <c r="B728" s="161"/>
      <c r="C728" s="161"/>
      <c r="D728" s="161"/>
      <c r="E728" s="161"/>
      <c r="F728" s="161"/>
      <c r="G728" s="161"/>
      <c r="H728" s="161"/>
      <c r="I728" s="161"/>
      <c r="J728" s="161"/>
      <c r="K728" s="161"/>
      <c r="L728" s="161"/>
      <c r="M728" s="161"/>
      <c r="N728" s="161"/>
      <c r="O728" s="161"/>
      <c r="P728" s="161"/>
      <c r="Q728" s="161"/>
      <c r="R728" s="161"/>
      <c r="S728" s="161"/>
      <c r="T728" s="161"/>
      <c r="U728" s="161"/>
      <c r="V728" s="161"/>
      <c r="W728" s="161"/>
      <c r="X728" s="161"/>
      <c r="Y728" s="161"/>
      <c r="Z728" s="161"/>
    </row>
    <row r="729" spans="1:26" ht="15.75" customHeight="1" x14ac:dyDescent="0.25">
      <c r="A729" s="161"/>
      <c r="B729" s="161"/>
      <c r="C729" s="161"/>
      <c r="D729" s="161"/>
      <c r="E729" s="161"/>
      <c r="F729" s="161"/>
      <c r="G729" s="161"/>
      <c r="H729" s="161"/>
      <c r="I729" s="161"/>
      <c r="J729" s="161"/>
      <c r="K729" s="161"/>
      <c r="L729" s="161"/>
      <c r="M729" s="161"/>
      <c r="N729" s="161"/>
      <c r="O729" s="161"/>
      <c r="P729" s="161"/>
      <c r="Q729" s="161"/>
      <c r="R729" s="161"/>
      <c r="S729" s="161"/>
      <c r="T729" s="161"/>
      <c r="U729" s="161"/>
      <c r="V729" s="161"/>
      <c r="W729" s="161"/>
      <c r="X729" s="161"/>
      <c r="Y729" s="161"/>
      <c r="Z729" s="161"/>
    </row>
    <row r="730" spans="1:26" ht="15.75" customHeight="1" x14ac:dyDescent="0.25">
      <c r="A730" s="161"/>
      <c r="B730" s="161"/>
      <c r="C730" s="161"/>
      <c r="D730" s="161"/>
      <c r="E730" s="161"/>
      <c r="F730" s="161"/>
      <c r="G730" s="161"/>
      <c r="H730" s="161"/>
      <c r="I730" s="161"/>
      <c r="J730" s="161"/>
      <c r="K730" s="161"/>
      <c r="L730" s="161"/>
      <c r="M730" s="161"/>
      <c r="N730" s="161"/>
      <c r="O730" s="161"/>
      <c r="P730" s="161"/>
      <c r="Q730" s="161"/>
      <c r="R730" s="161"/>
      <c r="S730" s="161"/>
      <c r="T730" s="161"/>
      <c r="U730" s="161"/>
      <c r="V730" s="161"/>
      <c r="W730" s="161"/>
      <c r="X730" s="161"/>
      <c r="Y730" s="161"/>
      <c r="Z730" s="161"/>
    </row>
    <row r="731" spans="1:26" ht="15.75" customHeight="1" x14ac:dyDescent="0.25">
      <c r="A731" s="161"/>
      <c r="B731" s="161"/>
      <c r="C731" s="161"/>
      <c r="D731" s="161"/>
      <c r="E731" s="161"/>
      <c r="F731" s="161"/>
      <c r="G731" s="161"/>
      <c r="H731" s="161"/>
      <c r="I731" s="161"/>
      <c r="J731" s="161"/>
      <c r="K731" s="161"/>
      <c r="L731" s="161"/>
      <c r="M731" s="161"/>
      <c r="N731" s="161"/>
      <c r="O731" s="161"/>
      <c r="P731" s="161"/>
      <c r="Q731" s="161"/>
      <c r="R731" s="161"/>
      <c r="S731" s="161"/>
      <c r="T731" s="161"/>
      <c r="U731" s="161"/>
      <c r="V731" s="161"/>
      <c r="W731" s="161"/>
      <c r="X731" s="161"/>
      <c r="Y731" s="161"/>
      <c r="Z731" s="161"/>
    </row>
    <row r="732" spans="1:26" ht="15.75" customHeight="1" x14ac:dyDescent="0.25">
      <c r="A732" s="161"/>
      <c r="B732" s="161"/>
      <c r="C732" s="161"/>
      <c r="D732" s="161"/>
      <c r="E732" s="161"/>
      <c r="F732" s="161"/>
      <c r="G732" s="161"/>
      <c r="H732" s="161"/>
      <c r="I732" s="161"/>
      <c r="J732" s="161"/>
      <c r="K732" s="161"/>
      <c r="L732" s="161"/>
      <c r="M732" s="161"/>
      <c r="N732" s="161"/>
      <c r="O732" s="161"/>
      <c r="P732" s="161"/>
      <c r="Q732" s="161"/>
      <c r="R732" s="161"/>
      <c r="S732" s="161"/>
      <c r="T732" s="161"/>
      <c r="U732" s="161"/>
      <c r="V732" s="161"/>
      <c r="W732" s="161"/>
      <c r="X732" s="161"/>
      <c r="Y732" s="161"/>
      <c r="Z732" s="161"/>
    </row>
    <row r="733" spans="1:26" ht="15.75" customHeight="1" x14ac:dyDescent="0.25">
      <c r="A733" s="161"/>
      <c r="B733" s="161"/>
      <c r="C733" s="161"/>
      <c r="D733" s="161"/>
      <c r="E733" s="161"/>
      <c r="F733" s="161"/>
      <c r="G733" s="161"/>
      <c r="H733" s="161"/>
      <c r="I733" s="161"/>
      <c r="J733" s="161"/>
      <c r="K733" s="161"/>
      <c r="L733" s="161"/>
      <c r="M733" s="161"/>
      <c r="N733" s="161"/>
      <c r="O733" s="161"/>
      <c r="P733" s="161"/>
      <c r="Q733" s="161"/>
      <c r="R733" s="161"/>
      <c r="S733" s="161"/>
      <c r="T733" s="161"/>
      <c r="U733" s="161"/>
      <c r="V733" s="161"/>
      <c r="W733" s="161"/>
      <c r="X733" s="161"/>
      <c r="Y733" s="161"/>
      <c r="Z733" s="161"/>
    </row>
    <row r="734" spans="1:26" ht="15.75" customHeight="1" x14ac:dyDescent="0.25">
      <c r="A734" s="161"/>
      <c r="B734" s="161"/>
      <c r="C734" s="161"/>
      <c r="D734" s="161"/>
      <c r="E734" s="161"/>
      <c r="F734" s="161"/>
      <c r="G734" s="161"/>
      <c r="H734" s="161"/>
      <c r="I734" s="161"/>
      <c r="J734" s="161"/>
      <c r="K734" s="161"/>
      <c r="L734" s="161"/>
      <c r="M734" s="161"/>
      <c r="N734" s="161"/>
      <c r="O734" s="161"/>
      <c r="P734" s="161"/>
      <c r="Q734" s="161"/>
      <c r="R734" s="161"/>
      <c r="S734" s="161"/>
      <c r="T734" s="161"/>
      <c r="U734" s="161"/>
      <c r="V734" s="161"/>
      <c r="W734" s="161"/>
      <c r="X734" s="161"/>
      <c r="Y734" s="161"/>
      <c r="Z734" s="161"/>
    </row>
    <row r="735" spans="1:26" ht="15.75" customHeight="1" x14ac:dyDescent="0.25">
      <c r="A735" s="161"/>
      <c r="B735" s="161"/>
      <c r="C735" s="161"/>
      <c r="D735" s="161"/>
      <c r="E735" s="161"/>
      <c r="F735" s="161"/>
      <c r="G735" s="161"/>
      <c r="H735" s="161"/>
      <c r="I735" s="161"/>
      <c r="J735" s="161"/>
      <c r="K735" s="161"/>
      <c r="L735" s="161"/>
      <c r="M735" s="161"/>
      <c r="N735" s="161"/>
      <c r="O735" s="161"/>
      <c r="P735" s="161"/>
      <c r="Q735" s="161"/>
      <c r="R735" s="161"/>
      <c r="S735" s="161"/>
      <c r="T735" s="161"/>
      <c r="U735" s="161"/>
      <c r="V735" s="161"/>
      <c r="W735" s="161"/>
      <c r="X735" s="161"/>
      <c r="Y735" s="161"/>
      <c r="Z735" s="161"/>
    </row>
    <row r="736" spans="1:26" ht="15.75" customHeight="1" x14ac:dyDescent="0.25">
      <c r="A736" s="161"/>
      <c r="B736" s="161"/>
      <c r="C736" s="161"/>
      <c r="D736" s="161"/>
      <c r="E736" s="161"/>
      <c r="F736" s="161"/>
      <c r="G736" s="161"/>
      <c r="H736" s="161"/>
      <c r="I736" s="161"/>
      <c r="J736" s="161"/>
      <c r="K736" s="161"/>
      <c r="L736" s="161"/>
      <c r="M736" s="161"/>
      <c r="N736" s="161"/>
      <c r="O736" s="161"/>
      <c r="P736" s="161"/>
      <c r="Q736" s="161"/>
      <c r="R736" s="161"/>
      <c r="S736" s="161"/>
      <c r="T736" s="161"/>
      <c r="U736" s="161"/>
      <c r="V736" s="161"/>
      <c r="W736" s="161"/>
      <c r="X736" s="161"/>
      <c r="Y736" s="161"/>
      <c r="Z736" s="161"/>
    </row>
    <row r="737" spans="1:26" ht="15.75" customHeight="1" x14ac:dyDescent="0.25">
      <c r="A737" s="161"/>
      <c r="B737" s="161"/>
      <c r="C737" s="161"/>
      <c r="D737" s="161"/>
      <c r="E737" s="161"/>
      <c r="F737" s="161"/>
      <c r="G737" s="161"/>
      <c r="H737" s="161"/>
      <c r="I737" s="161"/>
      <c r="J737" s="161"/>
      <c r="K737" s="161"/>
      <c r="L737" s="161"/>
      <c r="M737" s="161"/>
      <c r="N737" s="161"/>
      <c r="O737" s="161"/>
      <c r="P737" s="161"/>
      <c r="Q737" s="161"/>
      <c r="R737" s="161"/>
      <c r="S737" s="161"/>
      <c r="T737" s="161"/>
      <c r="U737" s="161"/>
      <c r="V737" s="161"/>
      <c r="W737" s="161"/>
      <c r="X737" s="161"/>
      <c r="Y737" s="161"/>
      <c r="Z737" s="161"/>
    </row>
    <row r="738" spans="1:26" ht="15.75" customHeight="1" x14ac:dyDescent="0.25">
      <c r="A738" s="161"/>
      <c r="B738" s="161"/>
      <c r="C738" s="161"/>
      <c r="D738" s="161"/>
      <c r="E738" s="161"/>
      <c r="F738" s="161"/>
      <c r="G738" s="161"/>
      <c r="H738" s="161"/>
      <c r="I738" s="161"/>
      <c r="J738" s="161"/>
      <c r="K738" s="161"/>
      <c r="L738" s="161"/>
      <c r="M738" s="161"/>
      <c r="N738" s="161"/>
      <c r="O738" s="161"/>
      <c r="P738" s="161"/>
      <c r="Q738" s="161"/>
      <c r="R738" s="161"/>
      <c r="S738" s="161"/>
      <c r="T738" s="161"/>
      <c r="U738" s="161"/>
      <c r="V738" s="161"/>
      <c r="W738" s="161"/>
      <c r="X738" s="161"/>
      <c r="Y738" s="161"/>
      <c r="Z738" s="161"/>
    </row>
    <row r="739" spans="1:26" ht="15.75" customHeight="1" x14ac:dyDescent="0.25">
      <c r="A739" s="161"/>
      <c r="B739" s="161"/>
      <c r="C739" s="161"/>
      <c r="D739" s="161"/>
      <c r="E739" s="161"/>
      <c r="F739" s="161"/>
      <c r="G739" s="161"/>
      <c r="H739" s="161"/>
      <c r="I739" s="161"/>
      <c r="J739" s="161"/>
      <c r="K739" s="161"/>
      <c r="L739" s="161"/>
      <c r="M739" s="161"/>
      <c r="N739" s="161"/>
      <c r="O739" s="161"/>
      <c r="P739" s="161"/>
      <c r="Q739" s="161"/>
      <c r="R739" s="161"/>
      <c r="S739" s="161"/>
      <c r="T739" s="161"/>
      <c r="U739" s="161"/>
      <c r="V739" s="161"/>
      <c r="W739" s="161"/>
      <c r="X739" s="161"/>
      <c r="Y739" s="161"/>
      <c r="Z739" s="161"/>
    </row>
    <row r="740" spans="1:26" ht="15.75" customHeight="1" x14ac:dyDescent="0.25">
      <c r="A740" s="161"/>
      <c r="B740" s="161"/>
      <c r="C740" s="161"/>
      <c r="D740" s="161"/>
      <c r="E740" s="161"/>
      <c r="F740" s="161"/>
      <c r="G740" s="161"/>
      <c r="H740" s="161"/>
      <c r="I740" s="161"/>
      <c r="J740" s="161"/>
      <c r="K740" s="161"/>
      <c r="L740" s="161"/>
      <c r="M740" s="161"/>
      <c r="N740" s="161"/>
      <c r="O740" s="161"/>
      <c r="P740" s="161"/>
      <c r="Q740" s="161"/>
      <c r="R740" s="161"/>
      <c r="S740" s="161"/>
      <c r="T740" s="161"/>
      <c r="U740" s="161"/>
      <c r="V740" s="161"/>
      <c r="W740" s="161"/>
      <c r="X740" s="161"/>
      <c r="Y740" s="161"/>
      <c r="Z740" s="161"/>
    </row>
    <row r="741" spans="1:26" ht="15.75" customHeight="1" x14ac:dyDescent="0.25">
      <c r="A741" s="161"/>
      <c r="B741" s="161"/>
      <c r="C741" s="161"/>
      <c r="D741" s="161"/>
      <c r="E741" s="161"/>
      <c r="F741" s="161"/>
      <c r="G741" s="161"/>
      <c r="H741" s="161"/>
      <c r="I741" s="161"/>
      <c r="J741" s="161"/>
      <c r="K741" s="161"/>
      <c r="L741" s="161"/>
      <c r="M741" s="161"/>
      <c r="N741" s="161"/>
      <c r="O741" s="161"/>
      <c r="P741" s="161"/>
      <c r="Q741" s="161"/>
      <c r="R741" s="161"/>
      <c r="S741" s="161"/>
      <c r="T741" s="161"/>
      <c r="U741" s="161"/>
      <c r="V741" s="161"/>
      <c r="W741" s="161"/>
      <c r="X741" s="161"/>
      <c r="Y741" s="161"/>
      <c r="Z741" s="161"/>
    </row>
    <row r="742" spans="1:26" ht="15.75" customHeight="1" x14ac:dyDescent="0.25">
      <c r="A742" s="161"/>
      <c r="B742" s="161"/>
      <c r="C742" s="161"/>
      <c r="D742" s="161"/>
      <c r="E742" s="161"/>
      <c r="F742" s="161"/>
      <c r="G742" s="161"/>
      <c r="H742" s="161"/>
      <c r="I742" s="161"/>
      <c r="J742" s="161"/>
      <c r="K742" s="161"/>
      <c r="L742" s="161"/>
      <c r="M742" s="161"/>
      <c r="N742" s="161"/>
      <c r="O742" s="161"/>
      <c r="P742" s="161"/>
      <c r="Q742" s="161"/>
      <c r="R742" s="161"/>
      <c r="S742" s="161"/>
      <c r="T742" s="161"/>
      <c r="U742" s="161"/>
      <c r="V742" s="161"/>
      <c r="W742" s="161"/>
      <c r="X742" s="161"/>
      <c r="Y742" s="161"/>
      <c r="Z742" s="161"/>
    </row>
    <row r="743" spans="1:26" ht="15.75" customHeight="1" x14ac:dyDescent="0.25">
      <c r="A743" s="161"/>
      <c r="B743" s="161"/>
      <c r="C743" s="161"/>
      <c r="D743" s="161"/>
      <c r="E743" s="161"/>
      <c r="F743" s="161"/>
      <c r="G743" s="161"/>
      <c r="H743" s="161"/>
      <c r="I743" s="161"/>
      <c r="J743" s="161"/>
      <c r="K743" s="161"/>
      <c r="L743" s="161"/>
      <c r="M743" s="161"/>
      <c r="N743" s="161"/>
      <c r="O743" s="161"/>
      <c r="P743" s="161"/>
      <c r="Q743" s="161"/>
      <c r="R743" s="161"/>
      <c r="S743" s="161"/>
      <c r="T743" s="161"/>
      <c r="U743" s="161"/>
      <c r="V743" s="161"/>
      <c r="W743" s="161"/>
      <c r="X743" s="161"/>
      <c r="Y743" s="161"/>
      <c r="Z743" s="161"/>
    </row>
    <row r="744" spans="1:26" ht="15.75" customHeight="1" x14ac:dyDescent="0.25">
      <c r="A744" s="161"/>
      <c r="B744" s="161"/>
      <c r="C744" s="161"/>
      <c r="D744" s="161"/>
      <c r="E744" s="161"/>
      <c r="F744" s="161"/>
      <c r="G744" s="161"/>
      <c r="H744" s="161"/>
      <c r="I744" s="161"/>
      <c r="J744" s="161"/>
      <c r="K744" s="161"/>
      <c r="L744" s="161"/>
      <c r="M744" s="161"/>
      <c r="N744" s="161"/>
      <c r="O744" s="161"/>
      <c r="P744" s="161"/>
      <c r="Q744" s="161"/>
      <c r="R744" s="161"/>
      <c r="S744" s="161"/>
      <c r="T744" s="161"/>
      <c r="U744" s="161"/>
      <c r="V744" s="161"/>
      <c r="W744" s="161"/>
      <c r="X744" s="161"/>
      <c r="Y744" s="161"/>
      <c r="Z744" s="161"/>
    </row>
    <row r="745" spans="1:26" ht="15.75" customHeight="1" x14ac:dyDescent="0.25">
      <c r="A745" s="161"/>
      <c r="B745" s="161"/>
      <c r="C745" s="161"/>
      <c r="D745" s="161"/>
      <c r="E745" s="161"/>
      <c r="F745" s="161"/>
      <c r="G745" s="161"/>
      <c r="H745" s="161"/>
      <c r="I745" s="161"/>
      <c r="J745" s="161"/>
      <c r="K745" s="161"/>
      <c r="L745" s="161"/>
      <c r="M745" s="161"/>
      <c r="N745" s="161"/>
      <c r="O745" s="161"/>
      <c r="P745" s="161"/>
      <c r="Q745" s="161"/>
      <c r="R745" s="161"/>
      <c r="S745" s="161"/>
      <c r="T745" s="161"/>
      <c r="U745" s="161"/>
      <c r="V745" s="161"/>
      <c r="W745" s="161"/>
      <c r="X745" s="161"/>
      <c r="Y745" s="161"/>
      <c r="Z745" s="161"/>
    </row>
    <row r="746" spans="1:26" ht="15.75" customHeight="1" x14ac:dyDescent="0.25">
      <c r="A746" s="161"/>
      <c r="B746" s="161"/>
      <c r="C746" s="161"/>
      <c r="D746" s="161"/>
      <c r="E746" s="161"/>
      <c r="F746" s="161"/>
      <c r="G746" s="161"/>
      <c r="H746" s="161"/>
      <c r="I746" s="161"/>
      <c r="J746" s="161"/>
      <c r="K746" s="161"/>
      <c r="L746" s="161"/>
      <c r="M746" s="161"/>
      <c r="N746" s="161"/>
      <c r="O746" s="161"/>
      <c r="P746" s="161"/>
      <c r="Q746" s="161"/>
      <c r="R746" s="161"/>
      <c r="S746" s="161"/>
      <c r="T746" s="161"/>
      <c r="U746" s="161"/>
      <c r="V746" s="161"/>
      <c r="W746" s="161"/>
      <c r="X746" s="161"/>
      <c r="Y746" s="161"/>
      <c r="Z746" s="161"/>
    </row>
    <row r="747" spans="1:26" ht="15.75" customHeight="1" x14ac:dyDescent="0.25">
      <c r="A747" s="161"/>
      <c r="B747" s="161"/>
      <c r="C747" s="161"/>
      <c r="D747" s="161"/>
      <c r="E747" s="161"/>
      <c r="F747" s="161"/>
      <c r="G747" s="161"/>
      <c r="H747" s="161"/>
      <c r="I747" s="161"/>
      <c r="J747" s="161"/>
      <c r="K747" s="161"/>
      <c r="L747" s="161"/>
      <c r="M747" s="161"/>
      <c r="N747" s="161"/>
      <c r="O747" s="161"/>
      <c r="P747" s="161"/>
      <c r="Q747" s="161"/>
      <c r="R747" s="161"/>
      <c r="S747" s="161"/>
      <c r="T747" s="161"/>
      <c r="U747" s="161"/>
      <c r="V747" s="161"/>
      <c r="W747" s="161"/>
      <c r="X747" s="161"/>
      <c r="Y747" s="161"/>
      <c r="Z747" s="161"/>
    </row>
    <row r="748" spans="1:26" ht="15.75" customHeight="1" x14ac:dyDescent="0.25">
      <c r="A748" s="161"/>
      <c r="B748" s="161"/>
      <c r="C748" s="161"/>
      <c r="D748" s="161"/>
      <c r="E748" s="161"/>
      <c r="F748" s="161"/>
      <c r="G748" s="161"/>
      <c r="H748" s="161"/>
      <c r="I748" s="161"/>
      <c r="J748" s="161"/>
      <c r="K748" s="161"/>
      <c r="L748" s="161"/>
      <c r="M748" s="161"/>
      <c r="N748" s="161"/>
      <c r="O748" s="161"/>
      <c r="P748" s="161"/>
      <c r="Q748" s="161"/>
      <c r="R748" s="161"/>
      <c r="S748" s="161"/>
      <c r="T748" s="161"/>
      <c r="U748" s="161"/>
      <c r="V748" s="161"/>
      <c r="W748" s="161"/>
      <c r="X748" s="161"/>
      <c r="Y748" s="161"/>
      <c r="Z748" s="161"/>
    </row>
    <row r="749" spans="1:26" ht="15.75" customHeight="1" x14ac:dyDescent="0.25">
      <c r="A749" s="161"/>
      <c r="B749" s="161"/>
      <c r="C749" s="161"/>
      <c r="D749" s="161"/>
      <c r="E749" s="161"/>
      <c r="F749" s="161"/>
      <c r="G749" s="161"/>
      <c r="H749" s="161"/>
      <c r="I749" s="161"/>
      <c r="J749" s="161"/>
      <c r="K749" s="161"/>
      <c r="L749" s="161"/>
      <c r="M749" s="161"/>
      <c r="N749" s="161"/>
      <c r="O749" s="161"/>
      <c r="P749" s="161"/>
      <c r="Q749" s="161"/>
      <c r="R749" s="161"/>
      <c r="S749" s="161"/>
      <c r="T749" s="161"/>
      <c r="U749" s="161"/>
      <c r="V749" s="161"/>
      <c r="W749" s="161"/>
      <c r="X749" s="161"/>
      <c r="Y749" s="161"/>
      <c r="Z749" s="161"/>
    </row>
    <row r="750" spans="1:26" ht="15.75" customHeight="1" x14ac:dyDescent="0.25">
      <c r="A750" s="161"/>
      <c r="B750" s="161"/>
      <c r="C750" s="161"/>
      <c r="D750" s="161"/>
      <c r="E750" s="161"/>
      <c r="F750" s="161"/>
      <c r="G750" s="161"/>
      <c r="H750" s="161"/>
      <c r="I750" s="161"/>
      <c r="J750" s="161"/>
      <c r="K750" s="161"/>
      <c r="L750" s="161"/>
      <c r="M750" s="161"/>
      <c r="N750" s="161"/>
      <c r="O750" s="161"/>
      <c r="P750" s="161"/>
      <c r="Q750" s="161"/>
      <c r="R750" s="161"/>
      <c r="S750" s="161"/>
      <c r="T750" s="161"/>
      <c r="U750" s="161"/>
      <c r="V750" s="161"/>
      <c r="W750" s="161"/>
      <c r="X750" s="161"/>
      <c r="Y750" s="161"/>
      <c r="Z750" s="161"/>
    </row>
    <row r="751" spans="1:26" ht="15.75" customHeight="1" x14ac:dyDescent="0.25">
      <c r="A751" s="161"/>
      <c r="B751" s="161"/>
      <c r="C751" s="161"/>
      <c r="D751" s="161"/>
      <c r="E751" s="161"/>
      <c r="F751" s="161"/>
      <c r="G751" s="161"/>
      <c r="H751" s="161"/>
      <c r="I751" s="161"/>
      <c r="J751" s="161"/>
      <c r="K751" s="161"/>
      <c r="L751" s="161"/>
      <c r="M751" s="161"/>
      <c r="N751" s="161"/>
      <c r="O751" s="161"/>
      <c r="P751" s="161"/>
      <c r="Q751" s="161"/>
      <c r="R751" s="161"/>
      <c r="S751" s="161"/>
      <c r="T751" s="161"/>
      <c r="U751" s="161"/>
      <c r="V751" s="161"/>
      <c r="W751" s="161"/>
      <c r="X751" s="161"/>
      <c r="Y751" s="161"/>
      <c r="Z751" s="161"/>
    </row>
    <row r="752" spans="1:26" ht="15.75" customHeight="1" x14ac:dyDescent="0.25">
      <c r="A752" s="161"/>
      <c r="B752" s="161"/>
      <c r="C752" s="161"/>
      <c r="D752" s="161"/>
      <c r="E752" s="161"/>
      <c r="F752" s="161"/>
      <c r="G752" s="161"/>
      <c r="H752" s="161"/>
      <c r="I752" s="161"/>
      <c r="J752" s="161"/>
      <c r="K752" s="161"/>
      <c r="L752" s="161"/>
      <c r="M752" s="161"/>
      <c r="N752" s="161"/>
      <c r="O752" s="161"/>
      <c r="P752" s="161"/>
      <c r="Q752" s="161"/>
      <c r="R752" s="161"/>
      <c r="S752" s="161"/>
      <c r="T752" s="161"/>
      <c r="U752" s="161"/>
      <c r="V752" s="161"/>
      <c r="W752" s="161"/>
      <c r="X752" s="161"/>
      <c r="Y752" s="161"/>
      <c r="Z752" s="161"/>
    </row>
    <row r="753" spans="1:26" ht="15.75" customHeight="1" x14ac:dyDescent="0.25">
      <c r="A753" s="161"/>
      <c r="B753" s="161"/>
      <c r="C753" s="161"/>
      <c r="D753" s="161"/>
      <c r="E753" s="161"/>
      <c r="F753" s="161"/>
      <c r="G753" s="161"/>
      <c r="H753" s="161"/>
      <c r="I753" s="161"/>
      <c r="J753" s="161"/>
      <c r="K753" s="161"/>
      <c r="L753" s="161"/>
      <c r="M753" s="161"/>
      <c r="N753" s="161"/>
      <c r="O753" s="161"/>
      <c r="P753" s="161"/>
      <c r="Q753" s="161"/>
      <c r="R753" s="161"/>
      <c r="S753" s="161"/>
      <c r="T753" s="161"/>
      <c r="U753" s="161"/>
      <c r="V753" s="161"/>
      <c r="W753" s="161"/>
      <c r="X753" s="161"/>
      <c r="Y753" s="161"/>
      <c r="Z753" s="161"/>
    </row>
    <row r="754" spans="1:26" ht="15.75" customHeight="1" x14ac:dyDescent="0.25">
      <c r="A754" s="161"/>
      <c r="B754" s="161"/>
      <c r="C754" s="161"/>
      <c r="D754" s="161"/>
      <c r="E754" s="161"/>
      <c r="F754" s="161"/>
      <c r="G754" s="161"/>
      <c r="H754" s="161"/>
      <c r="I754" s="161"/>
      <c r="J754" s="161"/>
      <c r="K754" s="161"/>
      <c r="L754" s="161"/>
      <c r="M754" s="161"/>
      <c r="N754" s="161"/>
      <c r="O754" s="161"/>
      <c r="P754" s="161"/>
      <c r="Q754" s="161"/>
      <c r="R754" s="161"/>
      <c r="S754" s="161"/>
      <c r="T754" s="161"/>
      <c r="U754" s="161"/>
      <c r="V754" s="161"/>
      <c r="W754" s="161"/>
      <c r="X754" s="161"/>
      <c r="Y754" s="161"/>
      <c r="Z754" s="161"/>
    </row>
    <row r="755" spans="1:26" ht="15.75" customHeight="1" x14ac:dyDescent="0.25">
      <c r="A755" s="161"/>
      <c r="B755" s="161"/>
      <c r="C755" s="161"/>
      <c r="D755" s="161"/>
      <c r="E755" s="161"/>
      <c r="F755" s="161"/>
      <c r="G755" s="161"/>
      <c r="H755" s="161"/>
      <c r="I755" s="161"/>
      <c r="J755" s="161"/>
      <c r="K755" s="161"/>
      <c r="L755" s="161"/>
      <c r="M755" s="161"/>
      <c r="N755" s="161"/>
      <c r="O755" s="161"/>
      <c r="P755" s="161"/>
      <c r="Q755" s="161"/>
      <c r="R755" s="161"/>
      <c r="S755" s="161"/>
      <c r="T755" s="161"/>
      <c r="U755" s="161"/>
      <c r="V755" s="161"/>
      <c r="W755" s="161"/>
      <c r="X755" s="161"/>
      <c r="Y755" s="161"/>
      <c r="Z755" s="161"/>
    </row>
    <row r="756" spans="1:26" ht="15.75" customHeight="1" x14ac:dyDescent="0.25">
      <c r="A756" s="161"/>
      <c r="B756" s="161"/>
      <c r="C756" s="161"/>
      <c r="D756" s="161"/>
      <c r="E756" s="161"/>
      <c r="F756" s="161"/>
      <c r="G756" s="161"/>
      <c r="H756" s="161"/>
      <c r="I756" s="161"/>
      <c r="J756" s="161"/>
      <c r="K756" s="161"/>
      <c r="L756" s="161"/>
      <c r="M756" s="161"/>
      <c r="N756" s="161"/>
      <c r="O756" s="161"/>
      <c r="P756" s="161"/>
      <c r="Q756" s="161"/>
      <c r="R756" s="161"/>
      <c r="S756" s="161"/>
      <c r="T756" s="161"/>
      <c r="U756" s="161"/>
      <c r="V756" s="161"/>
      <c r="W756" s="161"/>
      <c r="X756" s="161"/>
      <c r="Y756" s="161"/>
      <c r="Z756" s="161"/>
    </row>
    <row r="757" spans="1:26" ht="15.75" customHeight="1" x14ac:dyDescent="0.25">
      <c r="A757" s="161"/>
      <c r="B757" s="161"/>
      <c r="C757" s="161"/>
      <c r="D757" s="161"/>
      <c r="E757" s="161"/>
      <c r="F757" s="161"/>
      <c r="G757" s="161"/>
      <c r="H757" s="161"/>
      <c r="I757" s="161"/>
      <c r="J757" s="161"/>
      <c r="K757" s="161"/>
      <c r="L757" s="161"/>
      <c r="M757" s="161"/>
      <c r="N757" s="161"/>
      <c r="O757" s="161"/>
      <c r="P757" s="161"/>
      <c r="Q757" s="161"/>
      <c r="R757" s="161"/>
      <c r="S757" s="161"/>
      <c r="T757" s="161"/>
      <c r="U757" s="161"/>
      <c r="V757" s="161"/>
      <c r="W757" s="161"/>
      <c r="X757" s="161"/>
      <c r="Y757" s="161"/>
      <c r="Z757" s="161"/>
    </row>
    <row r="758" spans="1:26" ht="15.75" customHeight="1" x14ac:dyDescent="0.25">
      <c r="A758" s="161"/>
      <c r="B758" s="161"/>
      <c r="C758" s="161"/>
      <c r="D758" s="161"/>
      <c r="E758" s="161"/>
      <c r="F758" s="161"/>
      <c r="G758" s="161"/>
      <c r="H758" s="161"/>
      <c r="I758" s="161"/>
      <c r="J758" s="161"/>
      <c r="K758" s="161"/>
      <c r="L758" s="161"/>
      <c r="M758" s="161"/>
      <c r="N758" s="161"/>
      <c r="O758" s="161"/>
      <c r="P758" s="161"/>
      <c r="Q758" s="161"/>
      <c r="R758" s="161"/>
      <c r="S758" s="161"/>
      <c r="T758" s="161"/>
      <c r="U758" s="161"/>
      <c r="V758" s="161"/>
      <c r="W758" s="161"/>
      <c r="X758" s="161"/>
      <c r="Y758" s="161"/>
      <c r="Z758" s="161"/>
    </row>
    <row r="759" spans="1:26" ht="15.75" customHeight="1" x14ac:dyDescent="0.25">
      <c r="A759" s="161"/>
      <c r="B759" s="161"/>
      <c r="C759" s="161"/>
      <c r="D759" s="161"/>
      <c r="E759" s="161"/>
      <c r="F759" s="161"/>
      <c r="G759" s="161"/>
      <c r="H759" s="161"/>
      <c r="I759" s="161"/>
      <c r="J759" s="161"/>
      <c r="K759" s="161"/>
      <c r="L759" s="161"/>
      <c r="M759" s="161"/>
      <c r="N759" s="161"/>
      <c r="O759" s="161"/>
      <c r="P759" s="161"/>
      <c r="Q759" s="161"/>
      <c r="R759" s="161"/>
      <c r="S759" s="161"/>
      <c r="T759" s="161"/>
      <c r="U759" s="161"/>
      <c r="V759" s="161"/>
      <c r="W759" s="161"/>
      <c r="X759" s="161"/>
      <c r="Y759" s="161"/>
      <c r="Z759" s="161"/>
    </row>
    <row r="760" spans="1:26" ht="15.75" customHeight="1" x14ac:dyDescent="0.25">
      <c r="A760" s="161"/>
      <c r="B760" s="161"/>
      <c r="C760" s="161"/>
      <c r="D760" s="161"/>
      <c r="E760" s="161"/>
      <c r="F760" s="161"/>
      <c r="G760" s="161"/>
      <c r="H760" s="161"/>
      <c r="I760" s="161"/>
      <c r="J760" s="161"/>
      <c r="K760" s="161"/>
      <c r="L760" s="161"/>
      <c r="M760" s="161"/>
      <c r="N760" s="161"/>
      <c r="O760" s="161"/>
      <c r="P760" s="161"/>
      <c r="Q760" s="161"/>
      <c r="R760" s="161"/>
      <c r="S760" s="161"/>
      <c r="T760" s="161"/>
      <c r="U760" s="161"/>
      <c r="V760" s="161"/>
      <c r="W760" s="161"/>
      <c r="X760" s="161"/>
      <c r="Y760" s="161"/>
      <c r="Z760" s="161"/>
    </row>
    <row r="761" spans="1:26" ht="15.75" customHeight="1" x14ac:dyDescent="0.25">
      <c r="A761" s="161"/>
      <c r="B761" s="161"/>
      <c r="C761" s="161"/>
      <c r="D761" s="161"/>
      <c r="E761" s="161"/>
      <c r="F761" s="161"/>
      <c r="G761" s="161"/>
      <c r="H761" s="161"/>
      <c r="I761" s="161"/>
      <c r="J761" s="161"/>
      <c r="K761" s="161"/>
      <c r="L761" s="161"/>
      <c r="M761" s="161"/>
      <c r="N761" s="161"/>
      <c r="O761" s="161"/>
      <c r="P761" s="161"/>
      <c r="Q761" s="161"/>
      <c r="R761" s="161"/>
      <c r="S761" s="161"/>
      <c r="T761" s="161"/>
      <c r="U761" s="161"/>
      <c r="V761" s="161"/>
      <c r="W761" s="161"/>
      <c r="X761" s="161"/>
      <c r="Y761" s="161"/>
      <c r="Z761" s="161"/>
    </row>
    <row r="762" spans="1:26" ht="15.75" customHeight="1" x14ac:dyDescent="0.25">
      <c r="A762" s="161"/>
      <c r="B762" s="161"/>
      <c r="C762" s="161"/>
      <c r="D762" s="161"/>
      <c r="E762" s="161"/>
      <c r="F762" s="161"/>
      <c r="G762" s="161"/>
      <c r="H762" s="161"/>
      <c r="I762" s="161"/>
      <c r="J762" s="161"/>
      <c r="K762" s="161"/>
      <c r="L762" s="161"/>
      <c r="M762" s="161"/>
      <c r="N762" s="161"/>
      <c r="O762" s="161"/>
      <c r="P762" s="161"/>
      <c r="Q762" s="161"/>
      <c r="R762" s="161"/>
      <c r="S762" s="161"/>
      <c r="T762" s="161"/>
      <c r="U762" s="161"/>
      <c r="V762" s="161"/>
      <c r="W762" s="161"/>
      <c r="X762" s="161"/>
      <c r="Y762" s="161"/>
      <c r="Z762" s="161"/>
    </row>
    <row r="763" spans="1:26" ht="15.75" customHeight="1" x14ac:dyDescent="0.25">
      <c r="A763" s="161"/>
      <c r="B763" s="161"/>
      <c r="C763" s="161"/>
      <c r="D763" s="161"/>
      <c r="E763" s="161"/>
      <c r="F763" s="161"/>
      <c r="G763" s="161"/>
      <c r="H763" s="161"/>
      <c r="I763" s="161"/>
      <c r="J763" s="161"/>
      <c r="K763" s="161"/>
      <c r="L763" s="161"/>
      <c r="M763" s="161"/>
      <c r="N763" s="161"/>
      <c r="O763" s="161"/>
      <c r="P763" s="161"/>
      <c r="Q763" s="161"/>
      <c r="R763" s="161"/>
      <c r="S763" s="161"/>
      <c r="T763" s="161"/>
      <c r="U763" s="161"/>
      <c r="V763" s="161"/>
      <c r="W763" s="161"/>
      <c r="X763" s="161"/>
      <c r="Y763" s="161"/>
      <c r="Z763" s="161"/>
    </row>
    <row r="764" spans="1:26" ht="15.75" customHeight="1" x14ac:dyDescent="0.25">
      <c r="A764" s="161"/>
      <c r="B764" s="161"/>
      <c r="C764" s="161"/>
      <c r="D764" s="161"/>
      <c r="E764" s="161"/>
      <c r="F764" s="161"/>
      <c r="G764" s="161"/>
      <c r="H764" s="161"/>
      <c r="I764" s="161"/>
      <c r="J764" s="161"/>
      <c r="K764" s="161"/>
      <c r="L764" s="161"/>
      <c r="M764" s="161"/>
      <c r="N764" s="161"/>
      <c r="O764" s="161"/>
      <c r="P764" s="161"/>
      <c r="Q764" s="161"/>
      <c r="R764" s="161"/>
      <c r="S764" s="161"/>
      <c r="T764" s="161"/>
      <c r="U764" s="161"/>
      <c r="V764" s="161"/>
      <c r="W764" s="161"/>
      <c r="X764" s="161"/>
      <c r="Y764" s="161"/>
      <c r="Z764" s="161"/>
    </row>
    <row r="765" spans="1:26" ht="15.75" customHeight="1" x14ac:dyDescent="0.25">
      <c r="A765" s="161"/>
      <c r="B765" s="161"/>
      <c r="C765" s="161"/>
      <c r="D765" s="161"/>
      <c r="E765" s="161"/>
      <c r="F765" s="161"/>
      <c r="G765" s="161"/>
      <c r="H765" s="161"/>
      <c r="I765" s="161"/>
      <c r="J765" s="161"/>
      <c r="K765" s="161"/>
      <c r="L765" s="161"/>
      <c r="M765" s="161"/>
      <c r="N765" s="161"/>
      <c r="O765" s="161"/>
      <c r="P765" s="161"/>
      <c r="Q765" s="161"/>
      <c r="R765" s="161"/>
      <c r="S765" s="161"/>
      <c r="T765" s="161"/>
      <c r="U765" s="161"/>
      <c r="V765" s="161"/>
      <c r="W765" s="161"/>
      <c r="X765" s="161"/>
      <c r="Y765" s="161"/>
      <c r="Z765" s="161"/>
    </row>
    <row r="766" spans="1:26" ht="15.75" customHeight="1" x14ac:dyDescent="0.25">
      <c r="A766" s="161"/>
      <c r="B766" s="161"/>
      <c r="C766" s="161"/>
      <c r="D766" s="161"/>
      <c r="E766" s="161"/>
      <c r="F766" s="161"/>
      <c r="G766" s="161"/>
      <c r="H766" s="161"/>
      <c r="I766" s="161"/>
      <c r="J766" s="161"/>
      <c r="K766" s="161"/>
      <c r="L766" s="161"/>
      <c r="M766" s="161"/>
      <c r="N766" s="161"/>
      <c r="O766" s="161"/>
      <c r="P766" s="161"/>
      <c r="Q766" s="161"/>
      <c r="R766" s="161"/>
      <c r="S766" s="161"/>
      <c r="T766" s="161"/>
      <c r="U766" s="161"/>
      <c r="V766" s="161"/>
      <c r="W766" s="161"/>
      <c r="X766" s="161"/>
      <c r="Y766" s="161"/>
      <c r="Z766" s="161"/>
    </row>
    <row r="767" spans="1:26" ht="15.75" customHeight="1" x14ac:dyDescent="0.25">
      <c r="A767" s="161"/>
      <c r="B767" s="161"/>
      <c r="C767" s="161"/>
      <c r="D767" s="161"/>
      <c r="E767" s="161"/>
      <c r="F767" s="161"/>
      <c r="G767" s="161"/>
      <c r="H767" s="161"/>
      <c r="I767" s="161"/>
      <c r="J767" s="161"/>
      <c r="K767" s="161"/>
      <c r="L767" s="161"/>
      <c r="M767" s="161"/>
      <c r="N767" s="161"/>
      <c r="O767" s="161"/>
      <c r="P767" s="161"/>
      <c r="Q767" s="161"/>
      <c r="R767" s="161"/>
      <c r="S767" s="161"/>
      <c r="T767" s="161"/>
      <c r="U767" s="161"/>
      <c r="V767" s="161"/>
      <c r="W767" s="161"/>
      <c r="X767" s="161"/>
      <c r="Y767" s="161"/>
      <c r="Z767" s="161"/>
    </row>
    <row r="768" spans="1:26" ht="15.75" customHeight="1" x14ac:dyDescent="0.25">
      <c r="A768" s="161"/>
      <c r="B768" s="161"/>
      <c r="C768" s="161"/>
      <c r="D768" s="161"/>
      <c r="E768" s="161"/>
      <c r="F768" s="161"/>
      <c r="G768" s="161"/>
      <c r="H768" s="161"/>
      <c r="I768" s="161"/>
      <c r="J768" s="161"/>
      <c r="K768" s="161"/>
      <c r="L768" s="161"/>
      <c r="M768" s="161"/>
      <c r="N768" s="161"/>
      <c r="O768" s="161"/>
      <c r="P768" s="161"/>
      <c r="Q768" s="161"/>
      <c r="R768" s="161"/>
      <c r="S768" s="161"/>
      <c r="T768" s="161"/>
      <c r="U768" s="161"/>
      <c r="V768" s="161"/>
      <c r="W768" s="161"/>
      <c r="X768" s="161"/>
      <c r="Y768" s="161"/>
      <c r="Z768" s="161"/>
    </row>
    <row r="769" spans="1:26" ht="15.75" customHeight="1" x14ac:dyDescent="0.25">
      <c r="A769" s="161"/>
      <c r="B769" s="161"/>
      <c r="C769" s="161"/>
      <c r="D769" s="161"/>
      <c r="E769" s="161"/>
      <c r="F769" s="161"/>
      <c r="G769" s="161"/>
      <c r="H769" s="161"/>
      <c r="I769" s="161"/>
      <c r="J769" s="161"/>
      <c r="K769" s="161"/>
      <c r="L769" s="161"/>
      <c r="M769" s="161"/>
      <c r="N769" s="161"/>
      <c r="O769" s="161"/>
      <c r="P769" s="161"/>
      <c r="Q769" s="161"/>
      <c r="R769" s="161"/>
      <c r="S769" s="161"/>
      <c r="T769" s="161"/>
      <c r="U769" s="161"/>
      <c r="V769" s="161"/>
      <c r="W769" s="161"/>
      <c r="X769" s="161"/>
      <c r="Y769" s="161"/>
      <c r="Z769" s="161"/>
    </row>
    <row r="770" spans="1:26" ht="15.75" customHeight="1" x14ac:dyDescent="0.25">
      <c r="A770" s="161"/>
      <c r="B770" s="161"/>
      <c r="C770" s="161"/>
      <c r="D770" s="161"/>
      <c r="E770" s="161"/>
      <c r="F770" s="161"/>
      <c r="G770" s="161"/>
      <c r="H770" s="161"/>
      <c r="I770" s="161"/>
      <c r="J770" s="161"/>
      <c r="K770" s="161"/>
      <c r="L770" s="161"/>
      <c r="M770" s="161"/>
      <c r="N770" s="161"/>
      <c r="O770" s="161"/>
      <c r="P770" s="161"/>
      <c r="Q770" s="161"/>
      <c r="R770" s="161"/>
      <c r="S770" s="161"/>
      <c r="T770" s="161"/>
      <c r="U770" s="161"/>
      <c r="V770" s="161"/>
      <c r="W770" s="161"/>
      <c r="X770" s="161"/>
      <c r="Y770" s="161"/>
      <c r="Z770" s="161"/>
    </row>
    <row r="771" spans="1:26" ht="15.75" customHeight="1" x14ac:dyDescent="0.25">
      <c r="A771" s="161"/>
      <c r="B771" s="161"/>
      <c r="C771" s="161"/>
      <c r="D771" s="161"/>
      <c r="E771" s="161"/>
      <c r="F771" s="161"/>
      <c r="G771" s="161"/>
      <c r="H771" s="161"/>
      <c r="I771" s="161"/>
      <c r="J771" s="161"/>
      <c r="K771" s="161"/>
      <c r="L771" s="161"/>
      <c r="M771" s="161"/>
      <c r="N771" s="161"/>
      <c r="O771" s="161"/>
      <c r="P771" s="161"/>
      <c r="Q771" s="161"/>
      <c r="R771" s="161"/>
      <c r="S771" s="161"/>
      <c r="T771" s="161"/>
      <c r="U771" s="161"/>
      <c r="V771" s="161"/>
      <c r="W771" s="161"/>
      <c r="X771" s="161"/>
      <c r="Y771" s="161"/>
      <c r="Z771" s="161"/>
    </row>
    <row r="772" spans="1:26" ht="15.75" customHeight="1" x14ac:dyDescent="0.25">
      <c r="A772" s="161"/>
      <c r="B772" s="161"/>
      <c r="C772" s="161"/>
      <c r="D772" s="161"/>
      <c r="E772" s="161"/>
      <c r="F772" s="161"/>
      <c r="G772" s="161"/>
      <c r="H772" s="161"/>
      <c r="I772" s="161"/>
      <c r="J772" s="161"/>
      <c r="K772" s="161"/>
      <c r="L772" s="161"/>
      <c r="M772" s="161"/>
      <c r="N772" s="161"/>
      <c r="O772" s="161"/>
      <c r="P772" s="161"/>
      <c r="Q772" s="161"/>
      <c r="R772" s="161"/>
      <c r="S772" s="161"/>
      <c r="T772" s="161"/>
      <c r="U772" s="161"/>
      <c r="V772" s="161"/>
      <c r="W772" s="161"/>
      <c r="X772" s="161"/>
      <c r="Y772" s="161"/>
      <c r="Z772" s="161"/>
    </row>
    <row r="773" spans="1:26" ht="15.75" customHeight="1" x14ac:dyDescent="0.25">
      <c r="A773" s="161"/>
      <c r="B773" s="161"/>
      <c r="C773" s="161"/>
      <c r="D773" s="161"/>
      <c r="E773" s="161"/>
      <c r="F773" s="161"/>
      <c r="G773" s="161"/>
      <c r="H773" s="161"/>
      <c r="I773" s="161"/>
      <c r="J773" s="161"/>
      <c r="K773" s="161"/>
      <c r="L773" s="161"/>
      <c r="M773" s="161"/>
      <c r="N773" s="161"/>
      <c r="O773" s="161"/>
      <c r="P773" s="161"/>
      <c r="Q773" s="161"/>
      <c r="R773" s="161"/>
      <c r="S773" s="161"/>
      <c r="T773" s="161"/>
      <c r="U773" s="161"/>
      <c r="V773" s="161"/>
      <c r="W773" s="161"/>
      <c r="X773" s="161"/>
      <c r="Y773" s="161"/>
      <c r="Z773" s="161"/>
    </row>
    <row r="774" spans="1:26" ht="15.75" customHeight="1" x14ac:dyDescent="0.25">
      <c r="A774" s="161"/>
      <c r="B774" s="161"/>
      <c r="C774" s="161"/>
      <c r="D774" s="161"/>
      <c r="E774" s="161"/>
      <c r="F774" s="161"/>
      <c r="G774" s="161"/>
      <c r="H774" s="161"/>
      <c r="I774" s="161"/>
      <c r="J774" s="161"/>
      <c r="K774" s="161"/>
      <c r="L774" s="161"/>
      <c r="M774" s="161"/>
      <c r="N774" s="161"/>
      <c r="O774" s="161"/>
      <c r="P774" s="161"/>
      <c r="Q774" s="161"/>
      <c r="R774" s="161"/>
      <c r="S774" s="161"/>
      <c r="T774" s="161"/>
      <c r="U774" s="161"/>
      <c r="V774" s="161"/>
      <c r="W774" s="161"/>
      <c r="X774" s="161"/>
      <c r="Y774" s="161"/>
      <c r="Z774" s="161"/>
    </row>
    <row r="775" spans="1:26" ht="15.75" customHeight="1" x14ac:dyDescent="0.25">
      <c r="A775" s="161"/>
      <c r="B775" s="161"/>
      <c r="C775" s="161"/>
      <c r="D775" s="161"/>
      <c r="E775" s="161"/>
      <c r="F775" s="161"/>
      <c r="G775" s="161"/>
      <c r="H775" s="161"/>
      <c r="I775" s="161"/>
      <c r="J775" s="161"/>
      <c r="K775" s="161"/>
      <c r="L775" s="161"/>
      <c r="M775" s="161"/>
      <c r="N775" s="161"/>
      <c r="O775" s="161"/>
      <c r="P775" s="161"/>
      <c r="Q775" s="161"/>
      <c r="R775" s="161"/>
      <c r="S775" s="161"/>
      <c r="T775" s="161"/>
      <c r="U775" s="161"/>
      <c r="V775" s="161"/>
      <c r="W775" s="161"/>
      <c r="X775" s="161"/>
      <c r="Y775" s="161"/>
      <c r="Z775" s="161"/>
    </row>
    <row r="776" spans="1:26" ht="15.75" customHeight="1" x14ac:dyDescent="0.25">
      <c r="A776" s="161"/>
      <c r="B776" s="161"/>
      <c r="C776" s="161"/>
      <c r="D776" s="161"/>
      <c r="E776" s="161"/>
      <c r="F776" s="161"/>
      <c r="G776" s="161"/>
      <c r="H776" s="161"/>
      <c r="I776" s="161"/>
      <c r="J776" s="161"/>
      <c r="K776" s="161"/>
      <c r="L776" s="161"/>
      <c r="M776" s="161"/>
      <c r="N776" s="161"/>
      <c r="O776" s="161"/>
      <c r="P776" s="161"/>
      <c r="Q776" s="161"/>
      <c r="R776" s="161"/>
      <c r="S776" s="161"/>
      <c r="T776" s="161"/>
      <c r="U776" s="161"/>
      <c r="V776" s="161"/>
      <c r="W776" s="161"/>
      <c r="X776" s="161"/>
      <c r="Y776" s="161"/>
      <c r="Z776" s="161"/>
    </row>
    <row r="777" spans="1:26" ht="15.75" customHeight="1" x14ac:dyDescent="0.25">
      <c r="A777" s="161"/>
      <c r="B777" s="161"/>
      <c r="C777" s="161"/>
      <c r="D777" s="161"/>
      <c r="E777" s="161"/>
      <c r="F777" s="161"/>
      <c r="G777" s="161"/>
      <c r="H777" s="161"/>
      <c r="I777" s="161"/>
      <c r="J777" s="161"/>
      <c r="K777" s="161"/>
      <c r="L777" s="161"/>
      <c r="M777" s="161"/>
      <c r="N777" s="161"/>
      <c r="O777" s="161"/>
      <c r="P777" s="161"/>
      <c r="Q777" s="161"/>
      <c r="R777" s="161"/>
      <c r="S777" s="161"/>
      <c r="T777" s="161"/>
      <c r="U777" s="161"/>
      <c r="V777" s="161"/>
      <c r="W777" s="161"/>
      <c r="X777" s="161"/>
      <c r="Y777" s="161"/>
      <c r="Z777" s="161"/>
    </row>
    <row r="778" spans="1:26" ht="15.75" customHeight="1" x14ac:dyDescent="0.25">
      <c r="A778" s="161"/>
      <c r="B778" s="161"/>
      <c r="C778" s="161"/>
      <c r="D778" s="161"/>
      <c r="E778" s="161"/>
      <c r="F778" s="161"/>
      <c r="G778" s="161"/>
      <c r="H778" s="161"/>
      <c r="I778" s="161"/>
      <c r="J778" s="161"/>
      <c r="K778" s="161"/>
      <c r="L778" s="161"/>
      <c r="M778" s="161"/>
      <c r="N778" s="161"/>
      <c r="O778" s="161"/>
      <c r="P778" s="161"/>
      <c r="Q778" s="161"/>
      <c r="R778" s="161"/>
      <c r="S778" s="161"/>
      <c r="T778" s="161"/>
      <c r="U778" s="161"/>
      <c r="V778" s="161"/>
      <c r="W778" s="161"/>
      <c r="X778" s="161"/>
      <c r="Y778" s="161"/>
      <c r="Z778" s="161"/>
    </row>
    <row r="779" spans="1:26" ht="15.75" customHeight="1" x14ac:dyDescent="0.25">
      <c r="A779" s="161"/>
      <c r="B779" s="161"/>
      <c r="C779" s="161"/>
      <c r="D779" s="161"/>
      <c r="E779" s="161"/>
      <c r="F779" s="161"/>
      <c r="G779" s="161"/>
      <c r="H779" s="161"/>
      <c r="I779" s="161"/>
      <c r="J779" s="161"/>
      <c r="K779" s="161"/>
      <c r="L779" s="161"/>
      <c r="M779" s="161"/>
      <c r="N779" s="161"/>
      <c r="O779" s="161"/>
      <c r="P779" s="161"/>
      <c r="Q779" s="161"/>
      <c r="R779" s="161"/>
      <c r="S779" s="161"/>
      <c r="T779" s="161"/>
      <c r="U779" s="161"/>
      <c r="V779" s="161"/>
      <c r="W779" s="161"/>
      <c r="X779" s="161"/>
      <c r="Y779" s="161"/>
      <c r="Z779" s="161"/>
    </row>
    <row r="780" spans="1:26" ht="15.75" customHeight="1" x14ac:dyDescent="0.25">
      <c r="A780" s="161"/>
      <c r="B780" s="161"/>
      <c r="C780" s="161"/>
      <c r="D780" s="161"/>
      <c r="E780" s="161"/>
      <c r="F780" s="161"/>
      <c r="G780" s="161"/>
      <c r="H780" s="161"/>
      <c r="I780" s="161"/>
      <c r="J780" s="161"/>
      <c r="K780" s="161"/>
      <c r="L780" s="161"/>
      <c r="M780" s="161"/>
      <c r="N780" s="161"/>
      <c r="O780" s="161"/>
      <c r="P780" s="161"/>
      <c r="Q780" s="161"/>
      <c r="R780" s="161"/>
      <c r="S780" s="161"/>
      <c r="T780" s="161"/>
      <c r="U780" s="161"/>
      <c r="V780" s="161"/>
      <c r="W780" s="161"/>
      <c r="X780" s="161"/>
      <c r="Y780" s="161"/>
      <c r="Z780" s="161"/>
    </row>
    <row r="781" spans="1:26" ht="15.75" customHeight="1" x14ac:dyDescent="0.25">
      <c r="A781" s="161"/>
      <c r="B781" s="161"/>
      <c r="C781" s="161"/>
      <c r="D781" s="161"/>
      <c r="E781" s="161"/>
      <c r="F781" s="161"/>
      <c r="G781" s="161"/>
      <c r="H781" s="161"/>
      <c r="I781" s="161"/>
      <c r="J781" s="161"/>
      <c r="K781" s="161"/>
      <c r="L781" s="161"/>
      <c r="M781" s="161"/>
      <c r="N781" s="161"/>
      <c r="O781" s="161"/>
      <c r="P781" s="161"/>
      <c r="Q781" s="161"/>
      <c r="R781" s="161"/>
      <c r="S781" s="161"/>
      <c r="T781" s="161"/>
      <c r="U781" s="161"/>
      <c r="V781" s="161"/>
      <c r="W781" s="161"/>
      <c r="X781" s="161"/>
      <c r="Y781" s="161"/>
      <c r="Z781" s="161"/>
    </row>
    <row r="782" spans="1:26" ht="15.75" customHeight="1" x14ac:dyDescent="0.25">
      <c r="A782" s="161"/>
      <c r="B782" s="161"/>
      <c r="C782" s="161"/>
      <c r="D782" s="161"/>
      <c r="E782" s="161"/>
      <c r="F782" s="161"/>
      <c r="G782" s="161"/>
      <c r="H782" s="161"/>
      <c r="I782" s="161"/>
      <c r="J782" s="161"/>
      <c r="K782" s="161"/>
      <c r="L782" s="161"/>
      <c r="M782" s="161"/>
      <c r="N782" s="161"/>
      <c r="O782" s="161"/>
      <c r="P782" s="161"/>
      <c r="Q782" s="161"/>
      <c r="R782" s="161"/>
      <c r="S782" s="161"/>
      <c r="T782" s="161"/>
      <c r="U782" s="161"/>
      <c r="V782" s="161"/>
      <c r="W782" s="161"/>
      <c r="X782" s="161"/>
      <c r="Y782" s="161"/>
      <c r="Z782" s="161"/>
    </row>
    <row r="783" spans="1:26" ht="15.75" customHeight="1" x14ac:dyDescent="0.25">
      <c r="A783" s="161"/>
      <c r="B783" s="161"/>
      <c r="C783" s="161"/>
      <c r="D783" s="161"/>
      <c r="E783" s="161"/>
      <c r="F783" s="161"/>
      <c r="G783" s="161"/>
      <c r="H783" s="161"/>
      <c r="I783" s="161"/>
      <c r="J783" s="161"/>
      <c r="K783" s="161"/>
      <c r="L783" s="161"/>
      <c r="M783" s="161"/>
      <c r="N783" s="161"/>
      <c r="O783" s="161"/>
      <c r="P783" s="161"/>
      <c r="Q783" s="161"/>
      <c r="R783" s="161"/>
      <c r="S783" s="161"/>
      <c r="T783" s="161"/>
      <c r="U783" s="161"/>
      <c r="V783" s="161"/>
      <c r="W783" s="161"/>
      <c r="X783" s="161"/>
      <c r="Y783" s="161"/>
      <c r="Z783" s="161"/>
    </row>
    <row r="784" spans="1:26" ht="15.75" customHeight="1" x14ac:dyDescent="0.25">
      <c r="A784" s="161"/>
      <c r="B784" s="161"/>
      <c r="C784" s="161"/>
      <c r="D784" s="161"/>
      <c r="E784" s="161"/>
      <c r="F784" s="161"/>
      <c r="G784" s="161"/>
      <c r="H784" s="161"/>
      <c r="I784" s="161"/>
      <c r="J784" s="161"/>
      <c r="K784" s="161"/>
      <c r="L784" s="161"/>
      <c r="M784" s="161"/>
      <c r="N784" s="161"/>
      <c r="O784" s="161"/>
      <c r="P784" s="161"/>
      <c r="Q784" s="161"/>
      <c r="R784" s="161"/>
      <c r="S784" s="161"/>
      <c r="T784" s="161"/>
      <c r="U784" s="161"/>
      <c r="V784" s="161"/>
      <c r="W784" s="161"/>
      <c r="X784" s="161"/>
      <c r="Y784" s="161"/>
      <c r="Z784" s="161"/>
    </row>
    <row r="785" spans="1:26" ht="15.75" customHeight="1" x14ac:dyDescent="0.25">
      <c r="A785" s="161"/>
      <c r="B785" s="161"/>
      <c r="C785" s="161"/>
      <c r="D785" s="161"/>
      <c r="E785" s="161"/>
      <c r="F785" s="161"/>
      <c r="G785" s="161"/>
      <c r="H785" s="161"/>
      <c r="I785" s="161"/>
      <c r="J785" s="161"/>
      <c r="K785" s="161"/>
      <c r="L785" s="161"/>
      <c r="M785" s="161"/>
      <c r="N785" s="161"/>
      <c r="O785" s="161"/>
      <c r="P785" s="161"/>
      <c r="Q785" s="161"/>
      <c r="R785" s="161"/>
      <c r="S785" s="161"/>
      <c r="T785" s="161"/>
      <c r="U785" s="161"/>
      <c r="V785" s="161"/>
      <c r="W785" s="161"/>
      <c r="X785" s="161"/>
      <c r="Y785" s="161"/>
      <c r="Z785" s="161"/>
    </row>
    <row r="786" spans="1:26" ht="15.75" customHeight="1" x14ac:dyDescent="0.25">
      <c r="A786" s="161"/>
      <c r="B786" s="161"/>
      <c r="C786" s="161"/>
      <c r="D786" s="161"/>
      <c r="E786" s="161"/>
      <c r="F786" s="161"/>
      <c r="G786" s="161"/>
      <c r="H786" s="161"/>
      <c r="I786" s="161"/>
      <c r="J786" s="161"/>
      <c r="K786" s="161"/>
      <c r="L786" s="161"/>
      <c r="M786" s="161"/>
      <c r="N786" s="161"/>
      <c r="O786" s="161"/>
      <c r="P786" s="161"/>
      <c r="Q786" s="161"/>
      <c r="R786" s="161"/>
      <c r="S786" s="161"/>
      <c r="T786" s="161"/>
      <c r="U786" s="161"/>
      <c r="V786" s="161"/>
      <c r="W786" s="161"/>
      <c r="X786" s="161"/>
      <c r="Y786" s="161"/>
      <c r="Z786" s="161"/>
    </row>
    <row r="787" spans="1:26" ht="15.75" customHeight="1" x14ac:dyDescent="0.25">
      <c r="A787" s="161"/>
      <c r="B787" s="161"/>
      <c r="C787" s="161"/>
      <c r="D787" s="161"/>
      <c r="E787" s="161"/>
      <c r="F787" s="161"/>
      <c r="G787" s="161"/>
      <c r="H787" s="161"/>
      <c r="I787" s="161"/>
      <c r="J787" s="161"/>
      <c r="K787" s="161"/>
      <c r="L787" s="161"/>
      <c r="M787" s="161"/>
      <c r="N787" s="161"/>
      <c r="O787" s="161"/>
      <c r="P787" s="161"/>
      <c r="Q787" s="161"/>
      <c r="R787" s="161"/>
      <c r="S787" s="161"/>
      <c r="T787" s="161"/>
      <c r="U787" s="161"/>
      <c r="V787" s="161"/>
      <c r="W787" s="161"/>
      <c r="X787" s="161"/>
      <c r="Y787" s="161"/>
      <c r="Z787" s="161"/>
    </row>
    <row r="788" spans="1:26" ht="15.75" customHeight="1" x14ac:dyDescent="0.25">
      <c r="A788" s="161"/>
      <c r="B788" s="161"/>
      <c r="C788" s="161"/>
      <c r="D788" s="161"/>
      <c r="E788" s="161"/>
      <c r="F788" s="161"/>
      <c r="G788" s="161"/>
      <c r="H788" s="161"/>
      <c r="I788" s="161"/>
      <c r="J788" s="161"/>
      <c r="K788" s="161"/>
      <c r="L788" s="161"/>
      <c r="M788" s="161"/>
      <c r="N788" s="161"/>
      <c r="O788" s="161"/>
      <c r="P788" s="161"/>
      <c r="Q788" s="161"/>
      <c r="R788" s="161"/>
      <c r="S788" s="161"/>
      <c r="T788" s="161"/>
      <c r="U788" s="161"/>
      <c r="V788" s="161"/>
      <c r="W788" s="161"/>
      <c r="X788" s="161"/>
      <c r="Y788" s="161"/>
      <c r="Z788" s="161"/>
    </row>
    <row r="789" spans="1:26" ht="15.75" customHeight="1" x14ac:dyDescent="0.25">
      <c r="A789" s="161"/>
      <c r="B789" s="161"/>
      <c r="C789" s="161"/>
      <c r="D789" s="161"/>
      <c r="E789" s="161"/>
      <c r="F789" s="161"/>
      <c r="G789" s="161"/>
      <c r="H789" s="161"/>
      <c r="I789" s="161"/>
      <c r="J789" s="161"/>
      <c r="K789" s="161"/>
      <c r="L789" s="161"/>
      <c r="M789" s="161"/>
      <c r="N789" s="161"/>
      <c r="O789" s="161"/>
      <c r="P789" s="161"/>
      <c r="Q789" s="161"/>
      <c r="R789" s="161"/>
      <c r="S789" s="161"/>
      <c r="T789" s="161"/>
      <c r="U789" s="161"/>
      <c r="V789" s="161"/>
      <c r="W789" s="161"/>
      <c r="X789" s="161"/>
      <c r="Y789" s="161"/>
      <c r="Z789" s="161"/>
    </row>
    <row r="790" spans="1:26" ht="15.75" customHeight="1" x14ac:dyDescent="0.25">
      <c r="A790" s="161"/>
      <c r="B790" s="161"/>
      <c r="C790" s="161"/>
      <c r="D790" s="161"/>
      <c r="E790" s="161"/>
      <c r="F790" s="161"/>
      <c r="G790" s="161"/>
      <c r="H790" s="161"/>
      <c r="I790" s="161"/>
      <c r="J790" s="161"/>
      <c r="K790" s="161"/>
      <c r="L790" s="161"/>
      <c r="M790" s="161"/>
      <c r="N790" s="161"/>
      <c r="O790" s="161"/>
      <c r="P790" s="161"/>
      <c r="Q790" s="161"/>
      <c r="R790" s="161"/>
      <c r="S790" s="161"/>
      <c r="T790" s="161"/>
      <c r="U790" s="161"/>
      <c r="V790" s="161"/>
      <c r="W790" s="161"/>
      <c r="X790" s="161"/>
      <c r="Y790" s="161"/>
      <c r="Z790" s="161"/>
    </row>
    <row r="791" spans="1:26" ht="15.75" customHeight="1" x14ac:dyDescent="0.25">
      <c r="A791" s="161"/>
      <c r="B791" s="161"/>
      <c r="C791" s="161"/>
      <c r="D791" s="161"/>
      <c r="E791" s="161"/>
      <c r="F791" s="161"/>
      <c r="G791" s="161"/>
      <c r="H791" s="161"/>
      <c r="I791" s="161"/>
      <c r="J791" s="161"/>
      <c r="K791" s="161"/>
      <c r="L791" s="161"/>
      <c r="M791" s="161"/>
      <c r="N791" s="161"/>
      <c r="O791" s="161"/>
      <c r="P791" s="161"/>
      <c r="Q791" s="161"/>
      <c r="R791" s="161"/>
      <c r="S791" s="161"/>
      <c r="T791" s="161"/>
      <c r="U791" s="161"/>
      <c r="V791" s="161"/>
      <c r="W791" s="161"/>
      <c r="X791" s="161"/>
      <c r="Y791" s="161"/>
      <c r="Z791" s="161"/>
    </row>
    <row r="792" spans="1:26" ht="15.75" customHeight="1" x14ac:dyDescent="0.25">
      <c r="A792" s="161"/>
      <c r="B792" s="161"/>
      <c r="C792" s="161"/>
      <c r="D792" s="161"/>
      <c r="E792" s="161"/>
      <c r="F792" s="161"/>
      <c r="G792" s="161"/>
      <c r="H792" s="161"/>
      <c r="I792" s="161"/>
      <c r="J792" s="161"/>
      <c r="K792" s="161"/>
      <c r="L792" s="161"/>
      <c r="M792" s="161"/>
      <c r="N792" s="161"/>
      <c r="O792" s="161"/>
      <c r="P792" s="161"/>
      <c r="Q792" s="161"/>
      <c r="R792" s="161"/>
      <c r="S792" s="161"/>
      <c r="T792" s="161"/>
      <c r="U792" s="161"/>
      <c r="V792" s="161"/>
      <c r="W792" s="161"/>
      <c r="X792" s="161"/>
      <c r="Y792" s="161"/>
      <c r="Z792" s="161"/>
    </row>
    <row r="793" spans="1:26" ht="15.75" customHeight="1" x14ac:dyDescent="0.25">
      <c r="A793" s="161"/>
      <c r="B793" s="161"/>
      <c r="C793" s="161"/>
      <c r="D793" s="161"/>
      <c r="E793" s="161"/>
      <c r="F793" s="161"/>
      <c r="G793" s="161"/>
      <c r="H793" s="161"/>
      <c r="I793" s="161"/>
      <c r="J793" s="161"/>
      <c r="K793" s="161"/>
      <c r="L793" s="161"/>
      <c r="M793" s="161"/>
      <c r="N793" s="161"/>
      <c r="O793" s="161"/>
      <c r="P793" s="161"/>
      <c r="Q793" s="161"/>
      <c r="R793" s="161"/>
      <c r="S793" s="161"/>
      <c r="T793" s="161"/>
      <c r="U793" s="161"/>
      <c r="V793" s="161"/>
      <c r="W793" s="161"/>
      <c r="X793" s="161"/>
      <c r="Y793" s="161"/>
      <c r="Z793" s="161"/>
    </row>
    <row r="794" spans="1:26" ht="15.75" customHeight="1" x14ac:dyDescent="0.25">
      <c r="A794" s="161"/>
      <c r="B794" s="161"/>
      <c r="C794" s="161"/>
      <c r="D794" s="161"/>
      <c r="E794" s="161"/>
      <c r="F794" s="161"/>
      <c r="G794" s="161"/>
      <c r="H794" s="161"/>
      <c r="I794" s="161"/>
      <c r="J794" s="161"/>
      <c r="K794" s="161"/>
      <c r="L794" s="161"/>
      <c r="M794" s="161"/>
      <c r="N794" s="161"/>
      <c r="O794" s="161"/>
      <c r="P794" s="161"/>
      <c r="Q794" s="161"/>
      <c r="R794" s="161"/>
      <c r="S794" s="161"/>
      <c r="T794" s="161"/>
      <c r="U794" s="161"/>
      <c r="V794" s="161"/>
      <c r="W794" s="161"/>
      <c r="X794" s="161"/>
      <c r="Y794" s="161"/>
      <c r="Z794" s="161"/>
    </row>
    <row r="795" spans="1:26" ht="15.75" customHeight="1" x14ac:dyDescent="0.25">
      <c r="A795" s="161"/>
      <c r="B795" s="161"/>
      <c r="C795" s="161"/>
      <c r="D795" s="161"/>
      <c r="E795" s="161"/>
      <c r="F795" s="161"/>
      <c r="G795" s="161"/>
      <c r="H795" s="161"/>
      <c r="I795" s="161"/>
      <c r="J795" s="161"/>
      <c r="K795" s="161"/>
      <c r="L795" s="161"/>
      <c r="M795" s="161"/>
      <c r="N795" s="161"/>
      <c r="O795" s="161"/>
      <c r="P795" s="161"/>
      <c r="Q795" s="161"/>
      <c r="R795" s="161"/>
      <c r="S795" s="161"/>
      <c r="T795" s="161"/>
      <c r="U795" s="161"/>
      <c r="V795" s="161"/>
      <c r="W795" s="161"/>
      <c r="X795" s="161"/>
      <c r="Y795" s="161"/>
      <c r="Z795" s="161"/>
    </row>
    <row r="796" spans="1:26" ht="15.75" customHeight="1" x14ac:dyDescent="0.25">
      <c r="A796" s="161"/>
      <c r="B796" s="161"/>
      <c r="C796" s="161"/>
      <c r="D796" s="161"/>
      <c r="E796" s="161"/>
      <c r="F796" s="161"/>
      <c r="G796" s="161"/>
      <c r="H796" s="161"/>
      <c r="I796" s="161"/>
      <c r="J796" s="161"/>
      <c r="K796" s="161"/>
      <c r="L796" s="161"/>
      <c r="M796" s="161"/>
      <c r="N796" s="161"/>
      <c r="O796" s="161"/>
      <c r="P796" s="161"/>
      <c r="Q796" s="161"/>
      <c r="R796" s="161"/>
      <c r="S796" s="161"/>
      <c r="T796" s="161"/>
      <c r="U796" s="161"/>
      <c r="V796" s="161"/>
      <c r="W796" s="161"/>
      <c r="X796" s="161"/>
      <c r="Y796" s="161"/>
      <c r="Z796" s="161"/>
    </row>
    <row r="797" spans="1:26" ht="15.75" customHeight="1" x14ac:dyDescent="0.25">
      <c r="A797" s="161"/>
      <c r="B797" s="161"/>
      <c r="C797" s="161"/>
      <c r="D797" s="161"/>
      <c r="E797" s="161"/>
      <c r="F797" s="161"/>
      <c r="G797" s="161"/>
      <c r="H797" s="161"/>
      <c r="I797" s="161"/>
      <c r="J797" s="161"/>
      <c r="K797" s="161"/>
      <c r="L797" s="161"/>
      <c r="M797" s="161"/>
      <c r="N797" s="161"/>
      <c r="O797" s="161"/>
      <c r="P797" s="161"/>
      <c r="Q797" s="161"/>
      <c r="R797" s="161"/>
      <c r="S797" s="161"/>
      <c r="T797" s="161"/>
      <c r="U797" s="161"/>
      <c r="V797" s="161"/>
      <c r="W797" s="161"/>
      <c r="X797" s="161"/>
      <c r="Y797" s="161"/>
      <c r="Z797" s="161"/>
    </row>
    <row r="798" spans="1:26" ht="15.75" customHeight="1" x14ac:dyDescent="0.25">
      <c r="A798" s="161"/>
      <c r="B798" s="161"/>
      <c r="C798" s="161"/>
      <c r="D798" s="161"/>
      <c r="E798" s="161"/>
      <c r="F798" s="161"/>
      <c r="G798" s="161"/>
      <c r="H798" s="161"/>
      <c r="I798" s="161"/>
      <c r="J798" s="161"/>
      <c r="K798" s="161"/>
      <c r="L798" s="161"/>
      <c r="M798" s="161"/>
      <c r="N798" s="161"/>
      <c r="O798" s="161"/>
      <c r="P798" s="161"/>
      <c r="Q798" s="161"/>
      <c r="R798" s="161"/>
      <c r="S798" s="161"/>
      <c r="T798" s="161"/>
      <c r="U798" s="161"/>
      <c r="V798" s="161"/>
      <c r="W798" s="161"/>
      <c r="X798" s="161"/>
      <c r="Y798" s="161"/>
      <c r="Z798" s="161"/>
    </row>
    <row r="799" spans="1:26" ht="15.75" customHeight="1" x14ac:dyDescent="0.25">
      <c r="A799" s="161"/>
      <c r="B799" s="161"/>
      <c r="C799" s="161"/>
      <c r="D799" s="161"/>
      <c r="E799" s="161"/>
      <c r="F799" s="161"/>
      <c r="G799" s="161"/>
      <c r="H799" s="161"/>
      <c r="I799" s="161"/>
      <c r="J799" s="161"/>
      <c r="K799" s="161"/>
      <c r="L799" s="161"/>
      <c r="M799" s="161"/>
      <c r="N799" s="161"/>
      <c r="O799" s="161"/>
      <c r="P799" s="161"/>
      <c r="Q799" s="161"/>
      <c r="R799" s="161"/>
      <c r="S799" s="161"/>
      <c r="T799" s="161"/>
      <c r="U799" s="161"/>
      <c r="V799" s="161"/>
      <c r="W799" s="161"/>
      <c r="X799" s="161"/>
      <c r="Y799" s="161"/>
      <c r="Z799" s="161"/>
    </row>
    <row r="800" spans="1:26" ht="15.75" customHeight="1" x14ac:dyDescent="0.25">
      <c r="A800" s="161"/>
      <c r="B800" s="161"/>
      <c r="C800" s="161"/>
      <c r="D800" s="161"/>
      <c r="E800" s="161"/>
      <c r="F800" s="161"/>
      <c r="G800" s="161"/>
      <c r="H800" s="161"/>
      <c r="I800" s="161"/>
      <c r="J800" s="161"/>
      <c r="K800" s="161"/>
      <c r="L800" s="161"/>
      <c r="M800" s="161"/>
      <c r="N800" s="161"/>
      <c r="O800" s="161"/>
      <c r="P800" s="161"/>
      <c r="Q800" s="161"/>
      <c r="R800" s="161"/>
      <c r="S800" s="161"/>
      <c r="T800" s="161"/>
      <c r="U800" s="161"/>
      <c r="V800" s="161"/>
      <c r="W800" s="161"/>
      <c r="X800" s="161"/>
      <c r="Y800" s="161"/>
      <c r="Z800" s="161"/>
    </row>
    <row r="801" spans="1:26" ht="15.75" customHeight="1" x14ac:dyDescent="0.25">
      <c r="A801" s="161"/>
      <c r="B801" s="161"/>
      <c r="C801" s="161"/>
      <c r="D801" s="161"/>
      <c r="E801" s="161"/>
      <c r="F801" s="161"/>
      <c r="G801" s="161"/>
      <c r="H801" s="161"/>
      <c r="I801" s="161"/>
      <c r="J801" s="161"/>
      <c r="K801" s="161"/>
      <c r="L801" s="161"/>
      <c r="M801" s="161"/>
      <c r="N801" s="161"/>
      <c r="O801" s="161"/>
      <c r="P801" s="161"/>
      <c r="Q801" s="161"/>
      <c r="R801" s="161"/>
      <c r="S801" s="161"/>
      <c r="T801" s="161"/>
      <c r="U801" s="161"/>
      <c r="V801" s="161"/>
      <c r="W801" s="161"/>
      <c r="X801" s="161"/>
      <c r="Y801" s="161"/>
      <c r="Z801" s="161"/>
    </row>
    <row r="802" spans="1:26" ht="15.75" customHeight="1" x14ac:dyDescent="0.25">
      <c r="A802" s="161"/>
      <c r="B802" s="161"/>
      <c r="C802" s="161"/>
      <c r="D802" s="161"/>
      <c r="E802" s="161"/>
      <c r="F802" s="161"/>
      <c r="G802" s="161"/>
      <c r="H802" s="161"/>
      <c r="I802" s="161"/>
      <c r="J802" s="161"/>
      <c r="K802" s="161"/>
      <c r="L802" s="161"/>
      <c r="M802" s="161"/>
      <c r="N802" s="161"/>
      <c r="O802" s="161"/>
      <c r="P802" s="161"/>
      <c r="Q802" s="161"/>
      <c r="R802" s="161"/>
      <c r="S802" s="161"/>
      <c r="T802" s="161"/>
      <c r="U802" s="161"/>
      <c r="V802" s="161"/>
      <c r="W802" s="161"/>
      <c r="X802" s="161"/>
      <c r="Y802" s="161"/>
      <c r="Z802" s="161"/>
    </row>
    <row r="803" spans="1:26" ht="15.75" customHeight="1" x14ac:dyDescent="0.25">
      <c r="A803" s="161"/>
      <c r="B803" s="161"/>
      <c r="C803" s="161"/>
      <c r="D803" s="161"/>
      <c r="E803" s="161"/>
      <c r="F803" s="161"/>
      <c r="G803" s="161"/>
      <c r="H803" s="161"/>
      <c r="I803" s="161"/>
      <c r="J803" s="161"/>
      <c r="K803" s="161"/>
      <c r="L803" s="161"/>
      <c r="M803" s="161"/>
      <c r="N803" s="161"/>
      <c r="O803" s="161"/>
      <c r="P803" s="161"/>
      <c r="Q803" s="161"/>
      <c r="R803" s="161"/>
      <c r="S803" s="161"/>
      <c r="T803" s="161"/>
      <c r="U803" s="161"/>
      <c r="V803" s="161"/>
      <c r="W803" s="161"/>
      <c r="X803" s="161"/>
      <c r="Y803" s="161"/>
      <c r="Z803" s="161"/>
    </row>
    <row r="804" spans="1:26" ht="15.75" customHeight="1" x14ac:dyDescent="0.25">
      <c r="A804" s="161"/>
      <c r="B804" s="161"/>
      <c r="C804" s="161"/>
      <c r="D804" s="161"/>
      <c r="E804" s="161"/>
      <c r="F804" s="161"/>
      <c r="G804" s="161"/>
      <c r="H804" s="161"/>
      <c r="I804" s="161"/>
      <c r="J804" s="161"/>
      <c r="K804" s="161"/>
      <c r="L804" s="161"/>
      <c r="M804" s="161"/>
      <c r="N804" s="161"/>
      <c r="O804" s="161"/>
      <c r="P804" s="161"/>
      <c r="Q804" s="161"/>
      <c r="R804" s="161"/>
      <c r="S804" s="161"/>
      <c r="T804" s="161"/>
      <c r="U804" s="161"/>
      <c r="V804" s="161"/>
      <c r="W804" s="161"/>
      <c r="X804" s="161"/>
      <c r="Y804" s="161"/>
      <c r="Z804" s="161"/>
    </row>
    <row r="805" spans="1:26" ht="15.75" customHeight="1" x14ac:dyDescent="0.25">
      <c r="A805" s="161"/>
      <c r="B805" s="161"/>
      <c r="C805" s="161"/>
      <c r="D805" s="161"/>
      <c r="E805" s="161"/>
      <c r="F805" s="161"/>
      <c r="G805" s="161"/>
      <c r="H805" s="161"/>
      <c r="I805" s="161"/>
      <c r="J805" s="161"/>
      <c r="K805" s="161"/>
      <c r="L805" s="161"/>
      <c r="M805" s="161"/>
      <c r="N805" s="161"/>
      <c r="O805" s="161"/>
      <c r="P805" s="161"/>
      <c r="Q805" s="161"/>
      <c r="R805" s="161"/>
      <c r="S805" s="161"/>
      <c r="T805" s="161"/>
      <c r="U805" s="161"/>
      <c r="V805" s="161"/>
      <c r="W805" s="161"/>
      <c r="X805" s="161"/>
      <c r="Y805" s="161"/>
      <c r="Z805" s="161"/>
    </row>
    <row r="806" spans="1:26" ht="15.75" customHeight="1" x14ac:dyDescent="0.25">
      <c r="A806" s="161"/>
      <c r="B806" s="161"/>
      <c r="C806" s="161"/>
      <c r="D806" s="161"/>
      <c r="E806" s="161"/>
      <c r="F806" s="161"/>
      <c r="G806" s="161"/>
      <c r="H806" s="161"/>
      <c r="I806" s="161"/>
      <c r="J806" s="161"/>
      <c r="K806" s="161"/>
      <c r="L806" s="161"/>
      <c r="M806" s="161"/>
      <c r="N806" s="161"/>
      <c r="O806" s="161"/>
      <c r="P806" s="161"/>
      <c r="Q806" s="161"/>
      <c r="R806" s="161"/>
      <c r="S806" s="161"/>
      <c r="T806" s="161"/>
      <c r="U806" s="161"/>
      <c r="V806" s="161"/>
      <c r="W806" s="161"/>
      <c r="X806" s="161"/>
      <c r="Y806" s="161"/>
      <c r="Z806" s="161"/>
    </row>
    <row r="807" spans="1:26" ht="15.75" customHeight="1" x14ac:dyDescent="0.25">
      <c r="A807" s="161"/>
      <c r="B807" s="161"/>
      <c r="C807" s="161"/>
      <c r="D807" s="161"/>
      <c r="E807" s="161"/>
      <c r="F807" s="161"/>
      <c r="G807" s="161"/>
      <c r="H807" s="161"/>
      <c r="I807" s="161"/>
      <c r="J807" s="161"/>
      <c r="K807" s="161"/>
      <c r="L807" s="161"/>
      <c r="M807" s="161"/>
      <c r="N807" s="161"/>
      <c r="O807" s="161"/>
      <c r="P807" s="161"/>
      <c r="Q807" s="161"/>
      <c r="R807" s="161"/>
      <c r="S807" s="161"/>
      <c r="T807" s="161"/>
      <c r="U807" s="161"/>
      <c r="V807" s="161"/>
      <c r="W807" s="161"/>
      <c r="X807" s="161"/>
      <c r="Y807" s="161"/>
      <c r="Z807" s="161"/>
    </row>
    <row r="808" spans="1:26" ht="15.75" customHeight="1" x14ac:dyDescent="0.25">
      <c r="A808" s="161"/>
      <c r="B808" s="161"/>
      <c r="C808" s="161"/>
      <c r="D808" s="161"/>
      <c r="E808" s="161"/>
      <c r="F808" s="161"/>
      <c r="G808" s="161"/>
      <c r="H808" s="161"/>
      <c r="I808" s="161"/>
      <c r="J808" s="161"/>
      <c r="K808" s="161"/>
      <c r="L808" s="161"/>
      <c r="M808" s="161"/>
      <c r="N808" s="161"/>
      <c r="O808" s="161"/>
      <c r="P808" s="161"/>
      <c r="Q808" s="161"/>
      <c r="R808" s="161"/>
      <c r="S808" s="161"/>
      <c r="T808" s="161"/>
      <c r="U808" s="161"/>
      <c r="V808" s="161"/>
      <c r="W808" s="161"/>
      <c r="X808" s="161"/>
      <c r="Y808" s="161"/>
      <c r="Z808" s="161"/>
    </row>
    <row r="809" spans="1:26" ht="15.75" customHeight="1" x14ac:dyDescent="0.25">
      <c r="A809" s="161"/>
      <c r="B809" s="161"/>
      <c r="C809" s="161"/>
      <c r="D809" s="161"/>
      <c r="E809" s="161"/>
      <c r="F809" s="161"/>
      <c r="G809" s="161"/>
      <c r="H809" s="161"/>
      <c r="I809" s="161"/>
      <c r="J809" s="161"/>
      <c r="K809" s="161"/>
      <c r="L809" s="161"/>
      <c r="M809" s="161"/>
      <c r="N809" s="161"/>
      <c r="O809" s="161"/>
      <c r="P809" s="161"/>
      <c r="Q809" s="161"/>
      <c r="R809" s="161"/>
      <c r="S809" s="161"/>
      <c r="T809" s="161"/>
      <c r="U809" s="161"/>
      <c r="V809" s="161"/>
      <c r="W809" s="161"/>
      <c r="X809" s="161"/>
      <c r="Y809" s="161"/>
      <c r="Z809" s="161"/>
    </row>
    <row r="810" spans="1:26" ht="15.75" customHeight="1" x14ac:dyDescent="0.25">
      <c r="A810" s="161"/>
      <c r="B810" s="161"/>
      <c r="C810" s="161"/>
      <c r="D810" s="161"/>
      <c r="E810" s="161"/>
      <c r="F810" s="161"/>
      <c r="G810" s="161"/>
      <c r="H810" s="161"/>
      <c r="I810" s="161"/>
      <c r="J810" s="161"/>
      <c r="K810" s="161"/>
      <c r="L810" s="161"/>
      <c r="M810" s="161"/>
      <c r="N810" s="161"/>
      <c r="O810" s="161"/>
      <c r="P810" s="161"/>
      <c r="Q810" s="161"/>
      <c r="R810" s="161"/>
      <c r="S810" s="161"/>
      <c r="T810" s="161"/>
      <c r="U810" s="161"/>
      <c r="V810" s="161"/>
      <c r="W810" s="161"/>
      <c r="X810" s="161"/>
      <c r="Y810" s="161"/>
      <c r="Z810" s="161"/>
    </row>
    <row r="811" spans="1:26" ht="15.75" customHeight="1" x14ac:dyDescent="0.25">
      <c r="A811" s="161"/>
      <c r="B811" s="161"/>
      <c r="C811" s="161"/>
      <c r="D811" s="161"/>
      <c r="E811" s="161"/>
      <c r="F811" s="161"/>
      <c r="G811" s="161"/>
      <c r="H811" s="161"/>
      <c r="I811" s="161"/>
      <c r="J811" s="161"/>
      <c r="K811" s="161"/>
      <c r="L811" s="161"/>
      <c r="M811" s="161"/>
      <c r="N811" s="161"/>
      <c r="O811" s="161"/>
      <c r="P811" s="161"/>
      <c r="Q811" s="161"/>
      <c r="R811" s="161"/>
      <c r="S811" s="161"/>
      <c r="T811" s="161"/>
      <c r="U811" s="161"/>
      <c r="V811" s="161"/>
      <c r="W811" s="161"/>
      <c r="X811" s="161"/>
      <c r="Y811" s="161"/>
      <c r="Z811" s="161"/>
    </row>
    <row r="812" spans="1:26" ht="15.75" customHeight="1" x14ac:dyDescent="0.25">
      <c r="A812" s="161"/>
      <c r="B812" s="161"/>
      <c r="C812" s="161"/>
      <c r="D812" s="161"/>
      <c r="E812" s="161"/>
      <c r="F812" s="161"/>
      <c r="G812" s="161"/>
      <c r="H812" s="161"/>
      <c r="I812" s="161"/>
      <c r="J812" s="161"/>
      <c r="K812" s="161"/>
      <c r="L812" s="161"/>
      <c r="M812" s="161"/>
      <c r="N812" s="161"/>
      <c r="O812" s="161"/>
      <c r="P812" s="161"/>
      <c r="Q812" s="161"/>
      <c r="R812" s="161"/>
      <c r="S812" s="161"/>
      <c r="T812" s="161"/>
      <c r="U812" s="161"/>
      <c r="V812" s="161"/>
      <c r="W812" s="161"/>
      <c r="X812" s="161"/>
      <c r="Y812" s="161"/>
      <c r="Z812" s="161"/>
    </row>
    <row r="813" spans="1:26" ht="15.75" customHeight="1" x14ac:dyDescent="0.25">
      <c r="A813" s="161"/>
      <c r="B813" s="161"/>
      <c r="C813" s="161"/>
      <c r="D813" s="161"/>
      <c r="E813" s="161"/>
      <c r="F813" s="161"/>
      <c r="G813" s="161"/>
      <c r="H813" s="161"/>
      <c r="I813" s="161"/>
      <c r="J813" s="161"/>
      <c r="K813" s="161"/>
      <c r="L813" s="161"/>
      <c r="M813" s="161"/>
      <c r="N813" s="161"/>
      <c r="O813" s="161"/>
      <c r="P813" s="161"/>
      <c r="Q813" s="161"/>
      <c r="R813" s="161"/>
      <c r="S813" s="161"/>
      <c r="T813" s="161"/>
      <c r="U813" s="161"/>
      <c r="V813" s="161"/>
      <c r="W813" s="161"/>
      <c r="X813" s="161"/>
      <c r="Y813" s="161"/>
      <c r="Z813" s="161"/>
    </row>
    <row r="814" spans="1:26" ht="15.75" customHeight="1" x14ac:dyDescent="0.25">
      <c r="A814" s="161"/>
      <c r="B814" s="161"/>
      <c r="C814" s="161"/>
      <c r="D814" s="161"/>
      <c r="E814" s="161"/>
      <c r="F814" s="161"/>
      <c r="G814" s="161"/>
      <c r="H814" s="161"/>
      <c r="I814" s="161"/>
      <c r="J814" s="161"/>
      <c r="K814" s="161"/>
      <c r="L814" s="161"/>
      <c r="M814" s="161"/>
      <c r="N814" s="161"/>
      <c r="O814" s="161"/>
      <c r="P814" s="161"/>
      <c r="Q814" s="161"/>
      <c r="R814" s="161"/>
      <c r="S814" s="161"/>
      <c r="T814" s="161"/>
      <c r="U814" s="161"/>
      <c r="V814" s="161"/>
      <c r="W814" s="161"/>
      <c r="X814" s="161"/>
      <c r="Y814" s="161"/>
      <c r="Z814" s="161"/>
    </row>
    <row r="815" spans="1:26" ht="15.75" customHeight="1" x14ac:dyDescent="0.25">
      <c r="A815" s="161"/>
      <c r="B815" s="161"/>
      <c r="C815" s="161"/>
      <c r="D815" s="161"/>
      <c r="E815" s="161"/>
      <c r="F815" s="161"/>
      <c r="G815" s="161"/>
      <c r="H815" s="161"/>
      <c r="I815" s="161"/>
      <c r="J815" s="161"/>
      <c r="K815" s="161"/>
      <c r="L815" s="161"/>
      <c r="M815" s="161"/>
      <c r="N815" s="161"/>
      <c r="O815" s="161"/>
      <c r="P815" s="161"/>
      <c r="Q815" s="161"/>
      <c r="R815" s="161"/>
      <c r="S815" s="161"/>
      <c r="T815" s="161"/>
      <c r="U815" s="161"/>
      <c r="V815" s="161"/>
      <c r="W815" s="161"/>
      <c r="X815" s="161"/>
      <c r="Y815" s="161"/>
      <c r="Z815" s="161"/>
    </row>
    <row r="816" spans="1:26" ht="15.75" customHeight="1" x14ac:dyDescent="0.25">
      <c r="A816" s="161"/>
      <c r="B816" s="161"/>
      <c r="C816" s="161"/>
      <c r="D816" s="161"/>
      <c r="E816" s="161"/>
      <c r="F816" s="161"/>
      <c r="G816" s="161"/>
      <c r="H816" s="161"/>
      <c r="I816" s="161"/>
      <c r="J816" s="161"/>
      <c r="K816" s="161"/>
      <c r="L816" s="161"/>
      <c r="M816" s="161"/>
      <c r="N816" s="161"/>
      <c r="O816" s="161"/>
      <c r="P816" s="161"/>
      <c r="Q816" s="161"/>
      <c r="R816" s="161"/>
      <c r="S816" s="161"/>
      <c r="T816" s="161"/>
      <c r="U816" s="161"/>
      <c r="V816" s="161"/>
      <c r="W816" s="161"/>
      <c r="X816" s="161"/>
      <c r="Y816" s="161"/>
      <c r="Z816" s="161"/>
    </row>
    <row r="817" spans="1:26" ht="15.75" customHeight="1" x14ac:dyDescent="0.25">
      <c r="A817" s="161"/>
      <c r="B817" s="161"/>
      <c r="C817" s="161"/>
      <c r="D817" s="161"/>
      <c r="E817" s="161"/>
      <c r="F817" s="161"/>
      <c r="G817" s="161"/>
      <c r="H817" s="161"/>
      <c r="I817" s="161"/>
      <c r="J817" s="161"/>
      <c r="K817" s="161"/>
      <c r="L817" s="161"/>
      <c r="M817" s="161"/>
      <c r="N817" s="161"/>
      <c r="O817" s="161"/>
      <c r="P817" s="161"/>
      <c r="Q817" s="161"/>
      <c r="R817" s="161"/>
      <c r="S817" s="161"/>
      <c r="T817" s="161"/>
      <c r="U817" s="161"/>
      <c r="V817" s="161"/>
      <c r="W817" s="161"/>
      <c r="X817" s="161"/>
      <c r="Y817" s="161"/>
      <c r="Z817" s="161"/>
    </row>
    <row r="818" spans="1:26" ht="15.75" customHeight="1" x14ac:dyDescent="0.25">
      <c r="A818" s="161"/>
      <c r="B818" s="161"/>
      <c r="C818" s="161"/>
      <c r="D818" s="161"/>
      <c r="E818" s="161"/>
      <c r="F818" s="161"/>
      <c r="G818" s="161"/>
      <c r="H818" s="161"/>
      <c r="I818" s="161"/>
      <c r="J818" s="161"/>
      <c r="K818" s="161"/>
      <c r="L818" s="161"/>
      <c r="M818" s="161"/>
      <c r="N818" s="161"/>
      <c r="O818" s="161"/>
      <c r="P818" s="161"/>
      <c r="Q818" s="161"/>
      <c r="R818" s="161"/>
      <c r="S818" s="161"/>
      <c r="T818" s="161"/>
      <c r="U818" s="161"/>
      <c r="V818" s="161"/>
      <c r="W818" s="161"/>
      <c r="X818" s="161"/>
      <c r="Y818" s="161"/>
      <c r="Z818" s="161"/>
    </row>
    <row r="819" spans="1:26" ht="15.75" customHeight="1" x14ac:dyDescent="0.25">
      <c r="A819" s="161"/>
      <c r="B819" s="161"/>
      <c r="C819" s="161"/>
      <c r="D819" s="161"/>
      <c r="E819" s="161"/>
      <c r="F819" s="161"/>
      <c r="G819" s="161"/>
      <c r="H819" s="161"/>
      <c r="I819" s="161"/>
      <c r="J819" s="161"/>
      <c r="K819" s="161"/>
      <c r="L819" s="161"/>
      <c r="M819" s="161"/>
      <c r="N819" s="161"/>
      <c r="O819" s="161"/>
      <c r="P819" s="161"/>
      <c r="Q819" s="161"/>
      <c r="R819" s="161"/>
      <c r="S819" s="161"/>
      <c r="T819" s="161"/>
      <c r="U819" s="161"/>
      <c r="V819" s="161"/>
      <c r="W819" s="161"/>
      <c r="X819" s="161"/>
      <c r="Y819" s="161"/>
      <c r="Z819" s="161"/>
    </row>
    <row r="820" spans="1:26" ht="15.75" customHeight="1" x14ac:dyDescent="0.25">
      <c r="A820" s="161"/>
      <c r="B820" s="161"/>
      <c r="C820" s="161"/>
      <c r="D820" s="161"/>
      <c r="E820" s="161"/>
      <c r="F820" s="161"/>
      <c r="G820" s="161"/>
      <c r="H820" s="161"/>
      <c r="I820" s="161"/>
      <c r="J820" s="161"/>
      <c r="K820" s="161"/>
      <c r="L820" s="161"/>
      <c r="M820" s="161"/>
      <c r="N820" s="161"/>
      <c r="O820" s="161"/>
      <c r="P820" s="161"/>
      <c r="Q820" s="161"/>
      <c r="R820" s="161"/>
      <c r="S820" s="161"/>
      <c r="T820" s="161"/>
      <c r="U820" s="161"/>
      <c r="V820" s="161"/>
      <c r="W820" s="161"/>
      <c r="X820" s="161"/>
      <c r="Y820" s="161"/>
      <c r="Z820" s="161"/>
    </row>
    <row r="821" spans="1:26" ht="15.75" customHeight="1" x14ac:dyDescent="0.25">
      <c r="A821" s="161"/>
      <c r="B821" s="161"/>
      <c r="C821" s="161"/>
      <c r="D821" s="161"/>
      <c r="E821" s="161"/>
      <c r="F821" s="161"/>
      <c r="G821" s="161"/>
      <c r="H821" s="161"/>
      <c r="I821" s="161"/>
      <c r="J821" s="161"/>
      <c r="K821" s="161"/>
      <c r="L821" s="161"/>
      <c r="M821" s="161"/>
      <c r="N821" s="161"/>
      <c r="O821" s="161"/>
      <c r="P821" s="161"/>
      <c r="Q821" s="161"/>
      <c r="R821" s="161"/>
      <c r="S821" s="161"/>
      <c r="T821" s="161"/>
      <c r="U821" s="161"/>
      <c r="V821" s="161"/>
      <c r="W821" s="161"/>
      <c r="X821" s="161"/>
      <c r="Y821" s="161"/>
      <c r="Z821" s="161"/>
    </row>
    <row r="822" spans="1:26" ht="15.75" customHeight="1" x14ac:dyDescent="0.25">
      <c r="A822" s="161"/>
      <c r="B822" s="161"/>
      <c r="C822" s="161"/>
      <c r="D822" s="161"/>
      <c r="E822" s="161"/>
      <c r="F822" s="161"/>
      <c r="G822" s="161"/>
      <c r="H822" s="161"/>
      <c r="I822" s="161"/>
      <c r="J822" s="161"/>
      <c r="K822" s="161"/>
      <c r="L822" s="161"/>
      <c r="M822" s="161"/>
      <c r="N822" s="161"/>
      <c r="O822" s="161"/>
      <c r="P822" s="161"/>
      <c r="Q822" s="161"/>
      <c r="R822" s="161"/>
      <c r="S822" s="161"/>
      <c r="T822" s="161"/>
      <c r="U822" s="161"/>
      <c r="V822" s="161"/>
      <c r="W822" s="161"/>
      <c r="X822" s="161"/>
      <c r="Y822" s="161"/>
      <c r="Z822" s="161"/>
    </row>
    <row r="823" spans="1:26" ht="15.75" customHeight="1" x14ac:dyDescent="0.25">
      <c r="A823" s="161"/>
      <c r="B823" s="161"/>
      <c r="C823" s="161"/>
      <c r="D823" s="161"/>
      <c r="E823" s="161"/>
      <c r="F823" s="161"/>
      <c r="G823" s="161"/>
      <c r="H823" s="161"/>
      <c r="I823" s="161"/>
      <c r="J823" s="161"/>
      <c r="K823" s="161"/>
      <c r="L823" s="161"/>
      <c r="M823" s="161"/>
      <c r="N823" s="161"/>
      <c r="O823" s="161"/>
      <c r="P823" s="161"/>
      <c r="Q823" s="161"/>
      <c r="R823" s="161"/>
      <c r="S823" s="161"/>
      <c r="T823" s="161"/>
      <c r="U823" s="161"/>
      <c r="V823" s="161"/>
      <c r="W823" s="161"/>
      <c r="X823" s="161"/>
      <c r="Y823" s="161"/>
      <c r="Z823" s="161"/>
    </row>
    <row r="824" spans="1:26" ht="15.75" customHeight="1" x14ac:dyDescent="0.25">
      <c r="A824" s="161"/>
      <c r="B824" s="161"/>
      <c r="C824" s="161"/>
      <c r="D824" s="161"/>
      <c r="E824" s="161"/>
      <c r="F824" s="161"/>
      <c r="G824" s="161"/>
      <c r="H824" s="161"/>
      <c r="I824" s="161"/>
      <c r="J824" s="161"/>
      <c r="K824" s="161"/>
      <c r="L824" s="161"/>
      <c r="M824" s="161"/>
      <c r="N824" s="161"/>
      <c r="O824" s="161"/>
      <c r="P824" s="161"/>
      <c r="Q824" s="161"/>
      <c r="R824" s="161"/>
      <c r="S824" s="161"/>
      <c r="T824" s="161"/>
      <c r="U824" s="161"/>
      <c r="V824" s="161"/>
      <c r="W824" s="161"/>
      <c r="X824" s="161"/>
      <c r="Y824" s="161"/>
      <c r="Z824" s="161"/>
    </row>
    <row r="825" spans="1:26" ht="15.75" customHeight="1" x14ac:dyDescent="0.25">
      <c r="A825" s="161"/>
      <c r="B825" s="161"/>
      <c r="C825" s="161"/>
      <c r="D825" s="161"/>
      <c r="E825" s="161"/>
      <c r="F825" s="161"/>
      <c r="G825" s="161"/>
      <c r="H825" s="161"/>
      <c r="I825" s="161"/>
      <c r="J825" s="161"/>
      <c r="K825" s="161"/>
      <c r="L825" s="161"/>
      <c r="M825" s="161"/>
      <c r="N825" s="161"/>
      <c r="O825" s="161"/>
      <c r="P825" s="161"/>
      <c r="Q825" s="161"/>
      <c r="R825" s="161"/>
      <c r="S825" s="161"/>
      <c r="T825" s="161"/>
      <c r="U825" s="161"/>
      <c r="V825" s="161"/>
      <c r="W825" s="161"/>
      <c r="X825" s="161"/>
      <c r="Y825" s="161"/>
      <c r="Z825" s="161"/>
    </row>
    <row r="826" spans="1:26" ht="15.75" customHeight="1" x14ac:dyDescent="0.25">
      <c r="A826" s="161"/>
      <c r="B826" s="161"/>
      <c r="C826" s="161"/>
      <c r="D826" s="161"/>
      <c r="E826" s="161"/>
      <c r="F826" s="161"/>
      <c r="G826" s="161"/>
      <c r="H826" s="161"/>
      <c r="I826" s="161"/>
      <c r="J826" s="161"/>
      <c r="K826" s="161"/>
      <c r="L826" s="161"/>
      <c r="M826" s="161"/>
      <c r="N826" s="161"/>
      <c r="O826" s="161"/>
      <c r="P826" s="161"/>
      <c r="Q826" s="161"/>
      <c r="R826" s="161"/>
      <c r="S826" s="161"/>
      <c r="T826" s="161"/>
      <c r="U826" s="161"/>
      <c r="V826" s="161"/>
      <c r="W826" s="161"/>
      <c r="X826" s="161"/>
      <c r="Y826" s="161"/>
      <c r="Z826" s="161"/>
    </row>
    <row r="827" spans="1:26" ht="15.75" customHeight="1" x14ac:dyDescent="0.25">
      <c r="A827" s="161"/>
      <c r="B827" s="161"/>
      <c r="C827" s="161"/>
      <c r="D827" s="161"/>
      <c r="E827" s="161"/>
      <c r="F827" s="161"/>
      <c r="G827" s="161"/>
      <c r="H827" s="161"/>
      <c r="I827" s="161"/>
      <c r="J827" s="161"/>
      <c r="K827" s="161"/>
      <c r="L827" s="161"/>
      <c r="M827" s="161"/>
      <c r="N827" s="161"/>
      <c r="O827" s="161"/>
      <c r="P827" s="161"/>
      <c r="Q827" s="161"/>
      <c r="R827" s="161"/>
      <c r="S827" s="161"/>
      <c r="T827" s="161"/>
      <c r="U827" s="161"/>
      <c r="V827" s="161"/>
      <c r="W827" s="161"/>
      <c r="X827" s="161"/>
      <c r="Y827" s="161"/>
      <c r="Z827" s="161"/>
    </row>
    <row r="828" spans="1:26" ht="15.75" customHeight="1" x14ac:dyDescent="0.25">
      <c r="A828" s="161"/>
      <c r="B828" s="161"/>
      <c r="C828" s="161"/>
      <c r="D828" s="161"/>
      <c r="E828" s="161"/>
      <c r="F828" s="161"/>
      <c r="G828" s="161"/>
      <c r="H828" s="161"/>
      <c r="I828" s="161"/>
      <c r="J828" s="161"/>
      <c r="K828" s="161"/>
      <c r="L828" s="161"/>
      <c r="M828" s="161"/>
      <c r="N828" s="161"/>
      <c r="O828" s="161"/>
      <c r="P828" s="161"/>
      <c r="Q828" s="161"/>
      <c r="R828" s="161"/>
      <c r="S828" s="161"/>
      <c r="T828" s="161"/>
      <c r="U828" s="161"/>
      <c r="V828" s="161"/>
      <c r="W828" s="161"/>
      <c r="X828" s="161"/>
      <c r="Y828" s="161"/>
      <c r="Z828" s="161"/>
    </row>
    <row r="829" spans="1:26" ht="15.75" customHeight="1" x14ac:dyDescent="0.25">
      <c r="A829" s="161"/>
      <c r="B829" s="161"/>
      <c r="C829" s="161"/>
      <c r="D829" s="161"/>
      <c r="E829" s="161"/>
      <c r="F829" s="161"/>
      <c r="G829" s="161"/>
      <c r="H829" s="161"/>
      <c r="I829" s="161"/>
      <c r="J829" s="161"/>
      <c r="K829" s="161"/>
      <c r="L829" s="161"/>
      <c r="M829" s="161"/>
      <c r="N829" s="161"/>
      <c r="O829" s="161"/>
      <c r="P829" s="161"/>
      <c r="Q829" s="161"/>
      <c r="R829" s="161"/>
      <c r="S829" s="161"/>
      <c r="T829" s="161"/>
      <c r="U829" s="161"/>
      <c r="V829" s="161"/>
      <c r="W829" s="161"/>
      <c r="X829" s="161"/>
      <c r="Y829" s="161"/>
      <c r="Z829" s="161"/>
    </row>
    <row r="830" spans="1:26" ht="15.75" customHeight="1" x14ac:dyDescent="0.25">
      <c r="A830" s="161"/>
      <c r="B830" s="161"/>
      <c r="C830" s="161"/>
      <c r="D830" s="161"/>
      <c r="E830" s="161"/>
      <c r="F830" s="161"/>
      <c r="G830" s="161"/>
      <c r="H830" s="161"/>
      <c r="I830" s="161"/>
      <c r="J830" s="161"/>
      <c r="K830" s="161"/>
      <c r="L830" s="161"/>
      <c r="M830" s="161"/>
      <c r="N830" s="161"/>
      <c r="O830" s="161"/>
      <c r="P830" s="161"/>
      <c r="Q830" s="161"/>
      <c r="R830" s="161"/>
      <c r="S830" s="161"/>
      <c r="T830" s="161"/>
      <c r="U830" s="161"/>
      <c r="V830" s="161"/>
      <c r="W830" s="161"/>
      <c r="X830" s="161"/>
      <c r="Y830" s="161"/>
      <c r="Z830" s="161"/>
    </row>
    <row r="831" spans="1:26" ht="15.75" customHeight="1" x14ac:dyDescent="0.25">
      <c r="A831" s="161"/>
      <c r="B831" s="161"/>
      <c r="C831" s="161"/>
      <c r="D831" s="161"/>
      <c r="E831" s="161"/>
      <c r="F831" s="161"/>
      <c r="G831" s="161"/>
      <c r="H831" s="161"/>
      <c r="I831" s="161"/>
      <c r="J831" s="161"/>
      <c r="K831" s="161"/>
      <c r="L831" s="161"/>
      <c r="M831" s="161"/>
      <c r="N831" s="161"/>
      <c r="O831" s="161"/>
      <c r="P831" s="161"/>
      <c r="Q831" s="161"/>
      <c r="R831" s="161"/>
      <c r="S831" s="161"/>
      <c r="T831" s="161"/>
      <c r="U831" s="161"/>
      <c r="V831" s="161"/>
      <c r="W831" s="161"/>
      <c r="X831" s="161"/>
      <c r="Y831" s="161"/>
      <c r="Z831" s="161"/>
    </row>
    <row r="832" spans="1:26" ht="15.75" customHeight="1" x14ac:dyDescent="0.25">
      <c r="A832" s="161"/>
      <c r="B832" s="161"/>
      <c r="C832" s="161"/>
      <c r="D832" s="161"/>
      <c r="E832" s="161"/>
      <c r="F832" s="161"/>
      <c r="G832" s="161"/>
      <c r="H832" s="161"/>
      <c r="I832" s="161"/>
      <c r="J832" s="161"/>
      <c r="K832" s="161"/>
      <c r="L832" s="161"/>
      <c r="M832" s="161"/>
      <c r="N832" s="161"/>
      <c r="O832" s="161"/>
      <c r="P832" s="161"/>
      <c r="Q832" s="161"/>
      <c r="R832" s="161"/>
      <c r="S832" s="161"/>
      <c r="T832" s="161"/>
      <c r="U832" s="161"/>
      <c r="V832" s="161"/>
      <c r="W832" s="161"/>
      <c r="X832" s="161"/>
      <c r="Y832" s="161"/>
      <c r="Z832" s="161"/>
    </row>
    <row r="833" spans="1:26" ht="15.75" customHeight="1" x14ac:dyDescent="0.25">
      <c r="A833" s="161"/>
      <c r="B833" s="161"/>
      <c r="C833" s="161"/>
      <c r="D833" s="161"/>
      <c r="E833" s="161"/>
      <c r="F833" s="161"/>
      <c r="G833" s="161"/>
      <c r="H833" s="161"/>
      <c r="I833" s="161"/>
      <c r="J833" s="161"/>
      <c r="K833" s="161"/>
      <c r="L833" s="161"/>
      <c r="M833" s="161"/>
      <c r="N833" s="161"/>
      <c r="O833" s="161"/>
      <c r="P833" s="161"/>
      <c r="Q833" s="161"/>
      <c r="R833" s="161"/>
      <c r="S833" s="161"/>
      <c r="T833" s="161"/>
      <c r="U833" s="161"/>
      <c r="V833" s="161"/>
      <c r="W833" s="161"/>
      <c r="X833" s="161"/>
      <c r="Y833" s="161"/>
      <c r="Z833" s="161"/>
    </row>
    <row r="834" spans="1:26" ht="15.75" customHeight="1" x14ac:dyDescent="0.25">
      <c r="A834" s="161"/>
      <c r="B834" s="161"/>
      <c r="C834" s="161"/>
      <c r="D834" s="161"/>
      <c r="E834" s="161"/>
      <c r="F834" s="161"/>
      <c r="G834" s="161"/>
      <c r="H834" s="161"/>
      <c r="I834" s="161"/>
      <c r="J834" s="161"/>
      <c r="K834" s="161"/>
      <c r="L834" s="161"/>
      <c r="M834" s="161"/>
      <c r="N834" s="161"/>
      <c r="O834" s="161"/>
      <c r="P834" s="161"/>
      <c r="Q834" s="161"/>
      <c r="R834" s="161"/>
      <c r="S834" s="161"/>
      <c r="T834" s="161"/>
      <c r="U834" s="161"/>
      <c r="V834" s="161"/>
      <c r="W834" s="161"/>
      <c r="X834" s="161"/>
      <c r="Y834" s="161"/>
      <c r="Z834" s="161"/>
    </row>
    <row r="835" spans="1:26" ht="15.75" customHeight="1" x14ac:dyDescent="0.25">
      <c r="A835" s="161"/>
      <c r="B835" s="161"/>
      <c r="C835" s="161"/>
      <c r="D835" s="161"/>
      <c r="E835" s="161"/>
      <c r="F835" s="161"/>
      <c r="G835" s="161"/>
      <c r="H835" s="161"/>
      <c r="I835" s="161"/>
      <c r="J835" s="161"/>
      <c r="K835" s="161"/>
      <c r="L835" s="161"/>
      <c r="M835" s="161"/>
      <c r="N835" s="161"/>
      <c r="O835" s="161"/>
      <c r="P835" s="161"/>
      <c r="Q835" s="161"/>
      <c r="R835" s="161"/>
      <c r="S835" s="161"/>
      <c r="T835" s="161"/>
      <c r="U835" s="161"/>
      <c r="V835" s="161"/>
      <c r="W835" s="161"/>
      <c r="X835" s="161"/>
      <c r="Y835" s="161"/>
      <c r="Z835" s="161"/>
    </row>
    <row r="836" spans="1:26" ht="15.75" customHeight="1" x14ac:dyDescent="0.25">
      <c r="A836" s="161"/>
      <c r="B836" s="161"/>
      <c r="C836" s="161"/>
      <c r="D836" s="161"/>
      <c r="E836" s="161"/>
      <c r="F836" s="161"/>
      <c r="G836" s="161"/>
      <c r="H836" s="161"/>
      <c r="I836" s="161"/>
      <c r="J836" s="161"/>
      <c r="K836" s="161"/>
      <c r="L836" s="161"/>
      <c r="M836" s="161"/>
      <c r="N836" s="161"/>
      <c r="O836" s="161"/>
      <c r="P836" s="161"/>
      <c r="Q836" s="161"/>
      <c r="R836" s="161"/>
      <c r="S836" s="161"/>
      <c r="T836" s="161"/>
      <c r="U836" s="161"/>
      <c r="V836" s="161"/>
      <c r="W836" s="161"/>
      <c r="X836" s="161"/>
      <c r="Y836" s="161"/>
      <c r="Z836" s="161"/>
    </row>
    <row r="837" spans="1:26" ht="15.75" customHeight="1" x14ac:dyDescent="0.25">
      <c r="A837" s="161"/>
      <c r="B837" s="161"/>
      <c r="C837" s="161"/>
      <c r="D837" s="161"/>
      <c r="E837" s="161"/>
      <c r="F837" s="161"/>
      <c r="G837" s="161"/>
      <c r="H837" s="161"/>
      <c r="I837" s="161"/>
      <c r="J837" s="161"/>
      <c r="K837" s="161"/>
      <c r="L837" s="161"/>
      <c r="M837" s="161"/>
      <c r="N837" s="161"/>
      <c r="O837" s="161"/>
      <c r="P837" s="161"/>
      <c r="Q837" s="161"/>
      <c r="R837" s="161"/>
      <c r="S837" s="161"/>
      <c r="T837" s="161"/>
      <c r="U837" s="161"/>
      <c r="V837" s="161"/>
      <c r="W837" s="161"/>
      <c r="X837" s="161"/>
      <c r="Y837" s="161"/>
      <c r="Z837" s="161"/>
    </row>
    <row r="838" spans="1:26" ht="15.75" customHeight="1" x14ac:dyDescent="0.25">
      <c r="A838" s="161"/>
      <c r="B838" s="161"/>
      <c r="C838" s="161"/>
      <c r="D838" s="161"/>
      <c r="E838" s="161"/>
      <c r="F838" s="161"/>
      <c r="G838" s="161"/>
      <c r="H838" s="161"/>
      <c r="I838" s="161"/>
      <c r="J838" s="161"/>
      <c r="K838" s="161"/>
      <c r="L838" s="161"/>
      <c r="M838" s="161"/>
      <c r="N838" s="161"/>
      <c r="O838" s="161"/>
      <c r="P838" s="161"/>
      <c r="Q838" s="161"/>
      <c r="R838" s="161"/>
      <c r="S838" s="161"/>
      <c r="T838" s="161"/>
      <c r="U838" s="161"/>
      <c r="V838" s="161"/>
      <c r="W838" s="161"/>
      <c r="X838" s="161"/>
      <c r="Y838" s="161"/>
      <c r="Z838" s="161"/>
    </row>
    <row r="839" spans="1:26" ht="15.75" customHeight="1" x14ac:dyDescent="0.25">
      <c r="A839" s="161"/>
      <c r="B839" s="161"/>
      <c r="C839" s="161"/>
      <c r="D839" s="161"/>
      <c r="E839" s="161"/>
      <c r="F839" s="161"/>
      <c r="G839" s="161"/>
      <c r="H839" s="161"/>
      <c r="I839" s="161"/>
      <c r="J839" s="161"/>
      <c r="K839" s="161"/>
      <c r="L839" s="161"/>
      <c r="M839" s="161"/>
      <c r="N839" s="161"/>
      <c r="O839" s="161"/>
      <c r="P839" s="161"/>
      <c r="Q839" s="161"/>
      <c r="R839" s="161"/>
      <c r="S839" s="161"/>
      <c r="T839" s="161"/>
      <c r="U839" s="161"/>
      <c r="V839" s="161"/>
      <c r="W839" s="161"/>
      <c r="X839" s="161"/>
      <c r="Y839" s="161"/>
      <c r="Z839" s="161"/>
    </row>
    <row r="840" spans="1:26" ht="15.75" customHeight="1" x14ac:dyDescent="0.25">
      <c r="A840" s="161"/>
      <c r="B840" s="161"/>
      <c r="C840" s="161"/>
      <c r="D840" s="161"/>
      <c r="E840" s="161"/>
      <c r="F840" s="161"/>
      <c r="G840" s="161"/>
      <c r="H840" s="161"/>
      <c r="I840" s="161"/>
      <c r="J840" s="161"/>
      <c r="K840" s="161"/>
      <c r="L840" s="161"/>
      <c r="M840" s="161"/>
      <c r="N840" s="161"/>
      <c r="O840" s="161"/>
      <c r="P840" s="161"/>
      <c r="Q840" s="161"/>
      <c r="R840" s="161"/>
      <c r="S840" s="161"/>
      <c r="T840" s="161"/>
      <c r="U840" s="161"/>
      <c r="V840" s="161"/>
      <c r="W840" s="161"/>
      <c r="X840" s="161"/>
      <c r="Y840" s="161"/>
      <c r="Z840" s="161"/>
    </row>
    <row r="841" spans="1:26" ht="15.75" customHeight="1" x14ac:dyDescent="0.25">
      <c r="A841" s="161"/>
      <c r="B841" s="161"/>
      <c r="C841" s="161"/>
      <c r="D841" s="161"/>
      <c r="E841" s="161"/>
      <c r="F841" s="161"/>
      <c r="G841" s="161"/>
      <c r="H841" s="161"/>
      <c r="I841" s="161"/>
      <c r="J841" s="161"/>
      <c r="K841" s="161"/>
      <c r="L841" s="161"/>
      <c r="M841" s="161"/>
      <c r="N841" s="161"/>
      <c r="O841" s="161"/>
      <c r="P841" s="161"/>
      <c r="Q841" s="161"/>
      <c r="R841" s="161"/>
      <c r="S841" s="161"/>
      <c r="T841" s="161"/>
      <c r="U841" s="161"/>
      <c r="V841" s="161"/>
      <c r="W841" s="161"/>
      <c r="X841" s="161"/>
      <c r="Y841" s="161"/>
      <c r="Z841" s="161"/>
    </row>
    <row r="842" spans="1:26" ht="15.75" customHeight="1" x14ac:dyDescent="0.25">
      <c r="A842" s="161"/>
      <c r="B842" s="161"/>
      <c r="C842" s="161"/>
      <c r="D842" s="161"/>
      <c r="E842" s="161"/>
      <c r="F842" s="161"/>
      <c r="G842" s="161"/>
      <c r="H842" s="161"/>
      <c r="I842" s="161"/>
      <c r="J842" s="161"/>
      <c r="K842" s="161"/>
      <c r="L842" s="161"/>
      <c r="M842" s="161"/>
      <c r="N842" s="161"/>
      <c r="O842" s="161"/>
      <c r="P842" s="161"/>
      <c r="Q842" s="161"/>
      <c r="R842" s="161"/>
      <c r="S842" s="161"/>
      <c r="T842" s="161"/>
      <c r="U842" s="161"/>
      <c r="V842" s="161"/>
      <c r="W842" s="161"/>
      <c r="X842" s="161"/>
      <c r="Y842" s="161"/>
      <c r="Z842" s="161"/>
    </row>
    <row r="843" spans="1:26" ht="15.75" customHeight="1" x14ac:dyDescent="0.25">
      <c r="A843" s="161"/>
      <c r="B843" s="161"/>
      <c r="C843" s="161"/>
      <c r="D843" s="161"/>
      <c r="E843" s="161"/>
      <c r="F843" s="161"/>
      <c r="G843" s="161"/>
      <c r="H843" s="161"/>
      <c r="I843" s="161"/>
      <c r="J843" s="161"/>
      <c r="K843" s="161"/>
      <c r="L843" s="161"/>
      <c r="M843" s="161"/>
      <c r="N843" s="161"/>
      <c r="O843" s="161"/>
      <c r="P843" s="161"/>
      <c r="Q843" s="161"/>
      <c r="R843" s="161"/>
      <c r="S843" s="161"/>
      <c r="T843" s="161"/>
      <c r="U843" s="161"/>
      <c r="V843" s="161"/>
      <c r="W843" s="161"/>
      <c r="X843" s="161"/>
      <c r="Y843" s="161"/>
      <c r="Z843" s="161"/>
    </row>
    <row r="844" spans="1:26" ht="15.75" customHeight="1" x14ac:dyDescent="0.25">
      <c r="A844" s="161"/>
      <c r="B844" s="161"/>
      <c r="C844" s="161"/>
      <c r="D844" s="161"/>
      <c r="E844" s="161"/>
      <c r="F844" s="161"/>
      <c r="G844" s="161"/>
      <c r="H844" s="161"/>
      <c r="I844" s="161"/>
      <c r="J844" s="161"/>
      <c r="K844" s="161"/>
      <c r="L844" s="161"/>
      <c r="M844" s="161"/>
      <c r="N844" s="161"/>
      <c r="O844" s="161"/>
      <c r="P844" s="161"/>
      <c r="Q844" s="161"/>
      <c r="R844" s="161"/>
      <c r="S844" s="161"/>
      <c r="T844" s="161"/>
      <c r="U844" s="161"/>
      <c r="V844" s="161"/>
      <c r="W844" s="161"/>
      <c r="X844" s="161"/>
      <c r="Y844" s="161"/>
      <c r="Z844" s="161"/>
    </row>
    <row r="845" spans="1:26" ht="15.75" customHeight="1" x14ac:dyDescent="0.25">
      <c r="A845" s="161"/>
      <c r="B845" s="161"/>
      <c r="C845" s="161"/>
      <c r="D845" s="161"/>
      <c r="E845" s="161"/>
      <c r="F845" s="161"/>
      <c r="G845" s="161"/>
      <c r="H845" s="161"/>
      <c r="I845" s="161"/>
      <c r="J845" s="161"/>
      <c r="K845" s="161"/>
      <c r="L845" s="161"/>
      <c r="M845" s="161"/>
      <c r="N845" s="161"/>
      <c r="O845" s="161"/>
      <c r="P845" s="161"/>
      <c r="Q845" s="161"/>
      <c r="R845" s="161"/>
      <c r="S845" s="161"/>
      <c r="T845" s="161"/>
      <c r="U845" s="161"/>
      <c r="V845" s="161"/>
      <c r="W845" s="161"/>
      <c r="X845" s="161"/>
      <c r="Y845" s="161"/>
      <c r="Z845" s="161"/>
    </row>
    <row r="846" spans="1:26" ht="15.75" customHeight="1" x14ac:dyDescent="0.25">
      <c r="A846" s="161"/>
      <c r="B846" s="161"/>
      <c r="C846" s="161"/>
      <c r="D846" s="161"/>
      <c r="E846" s="161"/>
      <c r="F846" s="161"/>
      <c r="G846" s="161"/>
      <c r="H846" s="161"/>
      <c r="I846" s="161"/>
      <c r="J846" s="161"/>
      <c r="K846" s="161"/>
      <c r="L846" s="161"/>
      <c r="M846" s="161"/>
      <c r="N846" s="161"/>
      <c r="O846" s="161"/>
      <c r="P846" s="161"/>
      <c r="Q846" s="161"/>
      <c r="R846" s="161"/>
      <c r="S846" s="161"/>
      <c r="T846" s="161"/>
      <c r="U846" s="161"/>
      <c r="V846" s="161"/>
      <c r="W846" s="161"/>
      <c r="X846" s="161"/>
      <c r="Y846" s="161"/>
      <c r="Z846" s="161"/>
    </row>
    <row r="847" spans="1:26" ht="15.75" customHeight="1" x14ac:dyDescent="0.25">
      <c r="A847" s="161"/>
      <c r="B847" s="161"/>
      <c r="C847" s="161"/>
      <c r="D847" s="161"/>
      <c r="E847" s="161"/>
      <c r="F847" s="161"/>
      <c r="G847" s="161"/>
      <c r="H847" s="161"/>
      <c r="I847" s="161"/>
      <c r="J847" s="161"/>
      <c r="K847" s="161"/>
      <c r="L847" s="161"/>
      <c r="M847" s="161"/>
      <c r="N847" s="161"/>
      <c r="O847" s="161"/>
      <c r="P847" s="161"/>
      <c r="Q847" s="161"/>
      <c r="R847" s="161"/>
      <c r="S847" s="161"/>
      <c r="T847" s="161"/>
      <c r="U847" s="161"/>
      <c r="V847" s="161"/>
      <c r="W847" s="161"/>
      <c r="X847" s="161"/>
      <c r="Y847" s="161"/>
      <c r="Z847" s="161"/>
    </row>
    <row r="848" spans="1:26" ht="15.75" customHeight="1" x14ac:dyDescent="0.25">
      <c r="A848" s="161"/>
      <c r="B848" s="161"/>
      <c r="C848" s="161"/>
      <c r="D848" s="161"/>
      <c r="E848" s="161"/>
      <c r="F848" s="161"/>
      <c r="G848" s="161"/>
      <c r="H848" s="161"/>
      <c r="I848" s="161"/>
      <c r="J848" s="161"/>
      <c r="K848" s="161"/>
      <c r="L848" s="161"/>
      <c r="M848" s="161"/>
      <c r="N848" s="161"/>
      <c r="O848" s="161"/>
      <c r="P848" s="161"/>
      <c r="Q848" s="161"/>
      <c r="R848" s="161"/>
      <c r="S848" s="161"/>
      <c r="T848" s="161"/>
      <c r="U848" s="161"/>
      <c r="V848" s="161"/>
      <c r="W848" s="161"/>
      <c r="X848" s="161"/>
      <c r="Y848" s="161"/>
      <c r="Z848" s="161"/>
    </row>
    <row r="849" spans="1:26" ht="15.75" customHeight="1" x14ac:dyDescent="0.25">
      <c r="A849" s="161"/>
      <c r="B849" s="161"/>
      <c r="C849" s="161"/>
      <c r="D849" s="161"/>
      <c r="E849" s="161"/>
      <c r="F849" s="161"/>
      <c r="G849" s="161"/>
      <c r="H849" s="161"/>
      <c r="I849" s="161"/>
      <c r="J849" s="161"/>
      <c r="K849" s="161"/>
      <c r="L849" s="161"/>
      <c r="M849" s="161"/>
      <c r="N849" s="161"/>
      <c r="O849" s="161"/>
      <c r="P849" s="161"/>
      <c r="Q849" s="161"/>
      <c r="R849" s="161"/>
      <c r="S849" s="161"/>
      <c r="T849" s="161"/>
      <c r="U849" s="161"/>
      <c r="V849" s="161"/>
      <c r="W849" s="161"/>
      <c r="X849" s="161"/>
      <c r="Y849" s="161"/>
      <c r="Z849" s="161"/>
    </row>
    <row r="850" spans="1:26" ht="15.75" customHeight="1" x14ac:dyDescent="0.25">
      <c r="A850" s="161"/>
      <c r="B850" s="161"/>
      <c r="C850" s="161"/>
      <c r="D850" s="161"/>
      <c r="E850" s="161"/>
      <c r="F850" s="161"/>
      <c r="G850" s="161"/>
      <c r="H850" s="161"/>
      <c r="I850" s="161"/>
      <c r="J850" s="161"/>
      <c r="K850" s="161"/>
      <c r="L850" s="161"/>
      <c r="M850" s="161"/>
      <c r="N850" s="161"/>
      <c r="O850" s="161"/>
      <c r="P850" s="161"/>
      <c r="Q850" s="161"/>
      <c r="R850" s="161"/>
      <c r="S850" s="161"/>
      <c r="T850" s="161"/>
      <c r="U850" s="161"/>
      <c r="V850" s="161"/>
      <c r="W850" s="161"/>
      <c r="X850" s="161"/>
      <c r="Y850" s="161"/>
      <c r="Z850" s="161"/>
    </row>
    <row r="851" spans="1:26" ht="15.75" customHeight="1" x14ac:dyDescent="0.25">
      <c r="A851" s="161"/>
      <c r="B851" s="161"/>
      <c r="C851" s="161"/>
      <c r="D851" s="161"/>
      <c r="E851" s="161"/>
      <c r="F851" s="161"/>
      <c r="G851" s="161"/>
      <c r="H851" s="161"/>
      <c r="I851" s="161"/>
      <c r="J851" s="161"/>
      <c r="K851" s="161"/>
      <c r="L851" s="161"/>
      <c r="M851" s="161"/>
      <c r="N851" s="161"/>
      <c r="O851" s="161"/>
      <c r="P851" s="161"/>
      <c r="Q851" s="161"/>
      <c r="R851" s="161"/>
      <c r="S851" s="161"/>
      <c r="T851" s="161"/>
      <c r="U851" s="161"/>
      <c r="V851" s="161"/>
      <c r="W851" s="161"/>
      <c r="X851" s="161"/>
      <c r="Y851" s="161"/>
      <c r="Z851" s="161"/>
    </row>
    <row r="852" spans="1:26" ht="15.75" customHeight="1" x14ac:dyDescent="0.25">
      <c r="A852" s="161"/>
      <c r="B852" s="161"/>
      <c r="C852" s="161"/>
      <c r="D852" s="161"/>
      <c r="E852" s="161"/>
      <c r="F852" s="161"/>
      <c r="G852" s="161"/>
      <c r="H852" s="161"/>
      <c r="I852" s="161"/>
      <c r="J852" s="161"/>
      <c r="K852" s="161"/>
      <c r="L852" s="161"/>
      <c r="M852" s="161"/>
      <c r="N852" s="161"/>
      <c r="O852" s="161"/>
      <c r="P852" s="161"/>
      <c r="Q852" s="161"/>
      <c r="R852" s="161"/>
      <c r="S852" s="161"/>
      <c r="T852" s="161"/>
      <c r="U852" s="161"/>
      <c r="V852" s="161"/>
      <c r="W852" s="161"/>
      <c r="X852" s="161"/>
      <c r="Y852" s="161"/>
      <c r="Z852" s="161"/>
    </row>
    <row r="853" spans="1:26" ht="15.75" customHeight="1" x14ac:dyDescent="0.25">
      <c r="A853" s="161"/>
      <c r="B853" s="161"/>
      <c r="C853" s="161"/>
      <c r="D853" s="161"/>
      <c r="E853" s="161"/>
      <c r="F853" s="161"/>
      <c r="G853" s="161"/>
      <c r="H853" s="161"/>
      <c r="I853" s="161"/>
      <c r="J853" s="161"/>
      <c r="K853" s="161"/>
      <c r="L853" s="161"/>
      <c r="M853" s="161"/>
      <c r="N853" s="161"/>
      <c r="O853" s="161"/>
      <c r="P853" s="161"/>
      <c r="Q853" s="161"/>
      <c r="R853" s="161"/>
      <c r="S853" s="161"/>
      <c r="T853" s="161"/>
      <c r="U853" s="161"/>
      <c r="V853" s="161"/>
      <c r="W853" s="161"/>
      <c r="X853" s="161"/>
      <c r="Y853" s="161"/>
      <c r="Z853" s="161"/>
    </row>
    <row r="854" spans="1:26" ht="15.75" customHeight="1" x14ac:dyDescent="0.25">
      <c r="A854" s="161"/>
      <c r="B854" s="161"/>
      <c r="C854" s="161"/>
      <c r="D854" s="161"/>
      <c r="E854" s="161"/>
      <c r="F854" s="161"/>
      <c r="G854" s="161"/>
      <c r="H854" s="161"/>
      <c r="I854" s="161"/>
      <c r="J854" s="161"/>
      <c r="K854" s="161"/>
      <c r="L854" s="161"/>
      <c r="M854" s="161"/>
      <c r="N854" s="161"/>
      <c r="O854" s="161"/>
      <c r="P854" s="161"/>
      <c r="Q854" s="161"/>
      <c r="R854" s="161"/>
      <c r="S854" s="161"/>
      <c r="T854" s="161"/>
      <c r="U854" s="161"/>
      <c r="V854" s="161"/>
      <c r="W854" s="161"/>
      <c r="X854" s="161"/>
      <c r="Y854" s="161"/>
      <c r="Z854" s="161"/>
    </row>
    <row r="855" spans="1:26" ht="15.75" customHeight="1" x14ac:dyDescent="0.25">
      <c r="A855" s="161"/>
      <c r="B855" s="161"/>
      <c r="C855" s="161"/>
      <c r="D855" s="161"/>
      <c r="E855" s="161"/>
      <c r="F855" s="161"/>
      <c r="G855" s="161"/>
      <c r="H855" s="161"/>
      <c r="I855" s="161"/>
      <c r="J855" s="161"/>
      <c r="K855" s="161"/>
      <c r="L855" s="161"/>
      <c r="M855" s="161"/>
      <c r="N855" s="161"/>
      <c r="O855" s="161"/>
      <c r="P855" s="161"/>
      <c r="Q855" s="161"/>
      <c r="R855" s="161"/>
      <c r="S855" s="161"/>
      <c r="T855" s="161"/>
      <c r="U855" s="161"/>
      <c r="V855" s="161"/>
      <c r="W855" s="161"/>
      <c r="X855" s="161"/>
      <c r="Y855" s="161"/>
      <c r="Z855" s="161"/>
    </row>
    <row r="856" spans="1:26" ht="15.75" customHeight="1" x14ac:dyDescent="0.25">
      <c r="A856" s="161"/>
      <c r="B856" s="161"/>
      <c r="C856" s="161"/>
      <c r="D856" s="161"/>
      <c r="E856" s="161"/>
      <c r="F856" s="161"/>
      <c r="G856" s="161"/>
      <c r="H856" s="161"/>
      <c r="I856" s="161"/>
      <c r="J856" s="161"/>
      <c r="K856" s="161"/>
      <c r="L856" s="161"/>
      <c r="M856" s="161"/>
      <c r="N856" s="161"/>
      <c r="O856" s="161"/>
      <c r="P856" s="161"/>
      <c r="Q856" s="161"/>
      <c r="R856" s="161"/>
      <c r="S856" s="161"/>
      <c r="T856" s="161"/>
      <c r="U856" s="161"/>
      <c r="V856" s="161"/>
      <c r="W856" s="161"/>
      <c r="X856" s="161"/>
      <c r="Y856" s="161"/>
      <c r="Z856" s="161"/>
    </row>
    <row r="857" spans="1:26" ht="15.75" customHeight="1" x14ac:dyDescent="0.25">
      <c r="A857" s="161"/>
      <c r="B857" s="161"/>
      <c r="C857" s="161"/>
      <c r="D857" s="161"/>
      <c r="E857" s="161"/>
      <c r="F857" s="161"/>
      <c r="G857" s="161"/>
      <c r="H857" s="161"/>
      <c r="I857" s="161"/>
      <c r="J857" s="161"/>
      <c r="K857" s="161"/>
      <c r="L857" s="161"/>
      <c r="M857" s="161"/>
      <c r="N857" s="161"/>
      <c r="O857" s="161"/>
      <c r="P857" s="161"/>
      <c r="Q857" s="161"/>
      <c r="R857" s="161"/>
      <c r="S857" s="161"/>
      <c r="T857" s="161"/>
      <c r="U857" s="161"/>
      <c r="V857" s="161"/>
      <c r="W857" s="161"/>
      <c r="X857" s="161"/>
      <c r="Y857" s="161"/>
      <c r="Z857" s="161"/>
    </row>
    <row r="858" spans="1:26" ht="15.75" customHeight="1" x14ac:dyDescent="0.25">
      <c r="A858" s="161"/>
      <c r="B858" s="161"/>
      <c r="C858" s="161"/>
      <c r="D858" s="161"/>
      <c r="E858" s="161"/>
      <c r="F858" s="161"/>
      <c r="G858" s="161"/>
      <c r="H858" s="161"/>
      <c r="I858" s="161"/>
      <c r="J858" s="161"/>
      <c r="K858" s="161"/>
      <c r="L858" s="161"/>
      <c r="M858" s="161"/>
      <c r="N858" s="161"/>
      <c r="O858" s="161"/>
      <c r="P858" s="161"/>
      <c r="Q858" s="161"/>
      <c r="R858" s="161"/>
      <c r="S858" s="161"/>
      <c r="T858" s="161"/>
      <c r="U858" s="161"/>
      <c r="V858" s="161"/>
      <c r="W858" s="161"/>
      <c r="X858" s="161"/>
      <c r="Y858" s="161"/>
      <c r="Z858" s="161"/>
    </row>
    <row r="859" spans="1:26" ht="15.75" customHeight="1" x14ac:dyDescent="0.25">
      <c r="A859" s="161"/>
      <c r="B859" s="161"/>
      <c r="C859" s="161"/>
      <c r="D859" s="161"/>
      <c r="E859" s="161"/>
      <c r="F859" s="161"/>
      <c r="G859" s="161"/>
      <c r="H859" s="161"/>
      <c r="I859" s="161"/>
      <c r="J859" s="161"/>
      <c r="K859" s="161"/>
      <c r="L859" s="161"/>
      <c r="M859" s="161"/>
      <c r="N859" s="161"/>
      <c r="O859" s="161"/>
      <c r="P859" s="161"/>
      <c r="Q859" s="161"/>
      <c r="R859" s="161"/>
      <c r="S859" s="161"/>
      <c r="T859" s="161"/>
      <c r="U859" s="161"/>
      <c r="V859" s="161"/>
      <c r="W859" s="161"/>
      <c r="X859" s="161"/>
      <c r="Y859" s="161"/>
      <c r="Z859" s="161"/>
    </row>
    <row r="860" spans="1:26" ht="15.75" customHeight="1" x14ac:dyDescent="0.25">
      <c r="A860" s="161"/>
      <c r="B860" s="161"/>
      <c r="C860" s="161"/>
      <c r="D860" s="161"/>
      <c r="E860" s="161"/>
      <c r="F860" s="161"/>
      <c r="G860" s="161"/>
      <c r="H860" s="161"/>
      <c r="I860" s="161"/>
      <c r="J860" s="161"/>
      <c r="K860" s="161"/>
      <c r="L860" s="161"/>
      <c r="M860" s="161"/>
      <c r="N860" s="161"/>
      <c r="O860" s="161"/>
      <c r="P860" s="161"/>
      <c r="Q860" s="161"/>
      <c r="R860" s="161"/>
      <c r="S860" s="161"/>
      <c r="T860" s="161"/>
      <c r="U860" s="161"/>
      <c r="V860" s="161"/>
      <c r="W860" s="161"/>
      <c r="X860" s="161"/>
      <c r="Y860" s="161"/>
      <c r="Z860" s="161"/>
    </row>
    <row r="861" spans="1:26" ht="15.75" customHeight="1" x14ac:dyDescent="0.25">
      <c r="A861" s="161"/>
      <c r="B861" s="161"/>
      <c r="C861" s="161"/>
      <c r="D861" s="161"/>
      <c r="E861" s="161"/>
      <c r="F861" s="161"/>
      <c r="G861" s="161"/>
      <c r="H861" s="161"/>
      <c r="I861" s="161"/>
      <c r="J861" s="161"/>
      <c r="K861" s="161"/>
      <c r="L861" s="161"/>
      <c r="M861" s="161"/>
      <c r="N861" s="161"/>
      <c r="O861" s="161"/>
      <c r="P861" s="161"/>
      <c r="Q861" s="161"/>
      <c r="R861" s="161"/>
      <c r="S861" s="161"/>
      <c r="T861" s="161"/>
      <c r="U861" s="161"/>
      <c r="V861" s="161"/>
      <c r="W861" s="161"/>
      <c r="X861" s="161"/>
      <c r="Y861" s="161"/>
      <c r="Z861" s="161"/>
    </row>
    <row r="862" spans="1:26" ht="15.75" customHeight="1" x14ac:dyDescent="0.25">
      <c r="A862" s="161"/>
      <c r="B862" s="161"/>
      <c r="C862" s="161"/>
      <c r="D862" s="161"/>
      <c r="E862" s="161"/>
      <c r="F862" s="161"/>
      <c r="G862" s="161"/>
      <c r="H862" s="161"/>
      <c r="I862" s="161"/>
      <c r="J862" s="161"/>
      <c r="K862" s="161"/>
      <c r="L862" s="161"/>
      <c r="M862" s="161"/>
      <c r="N862" s="161"/>
      <c r="O862" s="161"/>
      <c r="P862" s="161"/>
      <c r="Q862" s="161"/>
      <c r="R862" s="161"/>
      <c r="S862" s="161"/>
      <c r="T862" s="161"/>
      <c r="U862" s="161"/>
      <c r="V862" s="161"/>
      <c r="W862" s="161"/>
      <c r="X862" s="161"/>
      <c r="Y862" s="161"/>
      <c r="Z862" s="161"/>
    </row>
    <row r="863" spans="1:26" ht="15.75" customHeight="1" x14ac:dyDescent="0.25">
      <c r="A863" s="161"/>
      <c r="B863" s="161"/>
      <c r="C863" s="161"/>
      <c r="D863" s="161"/>
      <c r="E863" s="161"/>
      <c r="F863" s="161"/>
      <c r="G863" s="161"/>
      <c r="H863" s="161"/>
      <c r="I863" s="161"/>
      <c r="J863" s="161"/>
      <c r="K863" s="161"/>
      <c r="L863" s="161"/>
      <c r="M863" s="161"/>
      <c r="N863" s="161"/>
      <c r="O863" s="161"/>
      <c r="P863" s="161"/>
      <c r="Q863" s="161"/>
      <c r="R863" s="161"/>
      <c r="S863" s="161"/>
      <c r="T863" s="161"/>
      <c r="U863" s="161"/>
      <c r="V863" s="161"/>
      <c r="W863" s="161"/>
      <c r="X863" s="161"/>
      <c r="Y863" s="161"/>
      <c r="Z863" s="161"/>
    </row>
    <row r="864" spans="1:26" ht="15.75" customHeight="1" x14ac:dyDescent="0.25">
      <c r="A864" s="161"/>
      <c r="B864" s="161"/>
      <c r="C864" s="161"/>
      <c r="D864" s="161"/>
      <c r="E864" s="161"/>
      <c r="F864" s="161"/>
      <c r="G864" s="161"/>
      <c r="H864" s="161"/>
      <c r="I864" s="161"/>
      <c r="J864" s="161"/>
      <c r="K864" s="161"/>
      <c r="L864" s="161"/>
      <c r="M864" s="161"/>
      <c r="N864" s="161"/>
      <c r="O864" s="161"/>
      <c r="P864" s="161"/>
      <c r="Q864" s="161"/>
      <c r="R864" s="161"/>
      <c r="S864" s="161"/>
      <c r="T864" s="161"/>
      <c r="U864" s="161"/>
      <c r="V864" s="161"/>
      <c r="W864" s="161"/>
      <c r="X864" s="161"/>
      <c r="Y864" s="161"/>
      <c r="Z864" s="161"/>
    </row>
    <row r="865" spans="1:26" ht="15.75" customHeight="1" x14ac:dyDescent="0.25">
      <c r="A865" s="161"/>
      <c r="B865" s="161"/>
      <c r="C865" s="161"/>
      <c r="D865" s="161"/>
      <c r="E865" s="161"/>
      <c r="F865" s="161"/>
      <c r="G865" s="161"/>
      <c r="H865" s="161"/>
      <c r="I865" s="161"/>
      <c r="J865" s="161"/>
      <c r="K865" s="161"/>
      <c r="L865" s="161"/>
      <c r="M865" s="161"/>
      <c r="N865" s="161"/>
      <c r="O865" s="161"/>
      <c r="P865" s="161"/>
      <c r="Q865" s="161"/>
      <c r="R865" s="161"/>
      <c r="S865" s="161"/>
      <c r="T865" s="161"/>
      <c r="U865" s="161"/>
      <c r="V865" s="161"/>
      <c r="W865" s="161"/>
      <c r="X865" s="161"/>
      <c r="Y865" s="161"/>
      <c r="Z865" s="161"/>
    </row>
    <row r="866" spans="1:26" ht="15.75" customHeight="1" x14ac:dyDescent="0.25">
      <c r="A866" s="161"/>
      <c r="B866" s="161"/>
      <c r="C866" s="161"/>
      <c r="D866" s="161"/>
      <c r="E866" s="161"/>
      <c r="F866" s="161"/>
      <c r="G866" s="161"/>
      <c r="H866" s="161"/>
      <c r="I866" s="161"/>
      <c r="J866" s="161"/>
      <c r="K866" s="161"/>
      <c r="L866" s="161"/>
      <c r="M866" s="161"/>
      <c r="N866" s="161"/>
      <c r="O866" s="161"/>
      <c r="P866" s="161"/>
      <c r="Q866" s="161"/>
      <c r="R866" s="161"/>
      <c r="S866" s="161"/>
      <c r="T866" s="161"/>
      <c r="U866" s="161"/>
      <c r="V866" s="161"/>
      <c r="W866" s="161"/>
      <c r="X866" s="161"/>
      <c r="Y866" s="161"/>
      <c r="Z866" s="161"/>
    </row>
    <row r="867" spans="1:26" ht="15.75" customHeight="1" x14ac:dyDescent="0.25">
      <c r="A867" s="161"/>
      <c r="B867" s="161"/>
      <c r="C867" s="161"/>
      <c r="D867" s="161"/>
      <c r="E867" s="161"/>
      <c r="F867" s="161"/>
      <c r="G867" s="161"/>
      <c r="H867" s="161"/>
      <c r="I867" s="161"/>
      <c r="J867" s="161"/>
      <c r="K867" s="161"/>
      <c r="L867" s="161"/>
      <c r="M867" s="161"/>
      <c r="N867" s="161"/>
      <c r="O867" s="161"/>
      <c r="P867" s="161"/>
      <c r="Q867" s="161"/>
      <c r="R867" s="161"/>
      <c r="S867" s="161"/>
      <c r="T867" s="161"/>
      <c r="U867" s="161"/>
      <c r="V867" s="161"/>
      <c r="W867" s="161"/>
      <c r="X867" s="161"/>
      <c r="Y867" s="161"/>
      <c r="Z867" s="161"/>
    </row>
    <row r="868" spans="1:26" ht="15.75" customHeight="1" x14ac:dyDescent="0.25">
      <c r="A868" s="161"/>
      <c r="B868" s="161"/>
      <c r="C868" s="161"/>
      <c r="D868" s="161"/>
      <c r="E868" s="161"/>
      <c r="F868" s="161"/>
      <c r="G868" s="161"/>
      <c r="H868" s="161"/>
      <c r="I868" s="161"/>
      <c r="J868" s="161"/>
      <c r="K868" s="161"/>
      <c r="L868" s="161"/>
      <c r="M868" s="161"/>
      <c r="N868" s="161"/>
      <c r="O868" s="161"/>
      <c r="P868" s="161"/>
      <c r="Q868" s="161"/>
      <c r="R868" s="161"/>
      <c r="S868" s="161"/>
      <c r="T868" s="161"/>
      <c r="U868" s="161"/>
      <c r="V868" s="161"/>
      <c r="W868" s="161"/>
      <c r="X868" s="161"/>
      <c r="Y868" s="161"/>
      <c r="Z868" s="161"/>
    </row>
    <row r="869" spans="1:26" ht="15.75" customHeight="1" x14ac:dyDescent="0.25">
      <c r="A869" s="161"/>
      <c r="B869" s="161"/>
      <c r="C869" s="161"/>
      <c r="D869" s="161"/>
      <c r="E869" s="161"/>
      <c r="F869" s="161"/>
      <c r="G869" s="161"/>
      <c r="H869" s="161"/>
      <c r="I869" s="161"/>
      <c r="J869" s="161"/>
      <c r="K869" s="161"/>
      <c r="L869" s="161"/>
      <c r="M869" s="161"/>
      <c r="N869" s="161"/>
      <c r="O869" s="161"/>
      <c r="P869" s="161"/>
      <c r="Q869" s="161"/>
      <c r="R869" s="161"/>
      <c r="S869" s="161"/>
      <c r="T869" s="161"/>
      <c r="U869" s="161"/>
      <c r="V869" s="161"/>
      <c r="W869" s="161"/>
      <c r="X869" s="161"/>
      <c r="Y869" s="161"/>
      <c r="Z869" s="161"/>
    </row>
    <row r="870" spans="1:26" ht="15.75" customHeight="1" x14ac:dyDescent="0.25">
      <c r="A870" s="161"/>
      <c r="B870" s="161"/>
      <c r="C870" s="161"/>
      <c r="D870" s="161"/>
      <c r="E870" s="161"/>
      <c r="F870" s="161"/>
      <c r="G870" s="161"/>
      <c r="H870" s="161"/>
      <c r="I870" s="161"/>
      <c r="J870" s="161"/>
      <c r="K870" s="161"/>
      <c r="L870" s="161"/>
      <c r="M870" s="161"/>
      <c r="N870" s="161"/>
      <c r="O870" s="161"/>
      <c r="P870" s="161"/>
      <c r="Q870" s="161"/>
      <c r="R870" s="161"/>
      <c r="S870" s="161"/>
      <c r="T870" s="161"/>
      <c r="U870" s="161"/>
      <c r="V870" s="161"/>
      <c r="W870" s="161"/>
      <c r="X870" s="161"/>
      <c r="Y870" s="161"/>
      <c r="Z870" s="161"/>
    </row>
    <row r="871" spans="1:26" ht="15.75" customHeight="1" x14ac:dyDescent="0.25">
      <c r="A871" s="161"/>
      <c r="B871" s="161"/>
      <c r="C871" s="161"/>
      <c r="D871" s="161"/>
      <c r="E871" s="161"/>
      <c r="F871" s="161"/>
      <c r="G871" s="161"/>
      <c r="H871" s="161"/>
      <c r="I871" s="161"/>
      <c r="J871" s="161"/>
      <c r="K871" s="161"/>
      <c r="L871" s="161"/>
      <c r="M871" s="161"/>
      <c r="N871" s="161"/>
      <c r="O871" s="161"/>
      <c r="P871" s="161"/>
      <c r="Q871" s="161"/>
      <c r="R871" s="161"/>
      <c r="S871" s="161"/>
      <c r="T871" s="161"/>
      <c r="U871" s="161"/>
      <c r="V871" s="161"/>
      <c r="W871" s="161"/>
      <c r="X871" s="161"/>
      <c r="Y871" s="161"/>
      <c r="Z871" s="161"/>
    </row>
    <row r="872" spans="1:26" ht="15.75" customHeight="1" x14ac:dyDescent="0.25">
      <c r="A872" s="161"/>
      <c r="B872" s="161"/>
      <c r="C872" s="161"/>
      <c r="D872" s="161"/>
      <c r="E872" s="161"/>
      <c r="F872" s="161"/>
      <c r="G872" s="161"/>
      <c r="H872" s="161"/>
      <c r="I872" s="161"/>
      <c r="J872" s="161"/>
      <c r="K872" s="161"/>
      <c r="L872" s="161"/>
      <c r="M872" s="161"/>
      <c r="N872" s="161"/>
      <c r="O872" s="161"/>
      <c r="P872" s="161"/>
      <c r="Q872" s="161"/>
      <c r="R872" s="161"/>
      <c r="S872" s="161"/>
      <c r="T872" s="161"/>
      <c r="U872" s="161"/>
      <c r="V872" s="161"/>
      <c r="W872" s="161"/>
      <c r="X872" s="161"/>
      <c r="Y872" s="161"/>
      <c r="Z872" s="161"/>
    </row>
    <row r="873" spans="1:26" ht="15.75" customHeight="1" x14ac:dyDescent="0.25">
      <c r="A873" s="161"/>
      <c r="B873" s="161"/>
      <c r="C873" s="161"/>
      <c r="D873" s="161"/>
      <c r="E873" s="161"/>
      <c r="F873" s="161"/>
      <c r="G873" s="161"/>
      <c r="H873" s="161"/>
      <c r="I873" s="161"/>
      <c r="J873" s="161"/>
      <c r="K873" s="161"/>
      <c r="L873" s="161"/>
      <c r="M873" s="161"/>
      <c r="N873" s="161"/>
      <c r="O873" s="161"/>
      <c r="P873" s="161"/>
      <c r="Q873" s="161"/>
      <c r="R873" s="161"/>
      <c r="S873" s="161"/>
      <c r="T873" s="161"/>
      <c r="U873" s="161"/>
      <c r="V873" s="161"/>
      <c r="W873" s="161"/>
      <c r="X873" s="161"/>
      <c r="Y873" s="161"/>
      <c r="Z873" s="161"/>
    </row>
    <row r="874" spans="1:26" ht="15.75" customHeight="1" x14ac:dyDescent="0.25">
      <c r="A874" s="161"/>
      <c r="B874" s="161"/>
      <c r="C874" s="161"/>
      <c r="D874" s="161"/>
      <c r="E874" s="161"/>
      <c r="F874" s="161"/>
      <c r="G874" s="161"/>
      <c r="H874" s="161"/>
      <c r="I874" s="161"/>
      <c r="J874" s="161"/>
      <c r="K874" s="161"/>
      <c r="L874" s="161"/>
      <c r="M874" s="161"/>
      <c r="N874" s="161"/>
      <c r="O874" s="161"/>
      <c r="P874" s="161"/>
      <c r="Q874" s="161"/>
      <c r="R874" s="161"/>
      <c r="S874" s="161"/>
      <c r="T874" s="161"/>
      <c r="U874" s="161"/>
      <c r="V874" s="161"/>
      <c r="W874" s="161"/>
      <c r="X874" s="161"/>
      <c r="Y874" s="161"/>
      <c r="Z874" s="161"/>
    </row>
    <row r="875" spans="1:26" ht="15.75" customHeight="1" x14ac:dyDescent="0.25">
      <c r="A875" s="161"/>
      <c r="B875" s="161"/>
      <c r="C875" s="161"/>
      <c r="D875" s="161"/>
      <c r="E875" s="161"/>
      <c r="F875" s="161"/>
      <c r="G875" s="161"/>
      <c r="H875" s="161"/>
      <c r="I875" s="161"/>
      <c r="J875" s="161"/>
      <c r="K875" s="161"/>
      <c r="L875" s="161"/>
      <c r="M875" s="161"/>
      <c r="N875" s="161"/>
      <c r="O875" s="161"/>
      <c r="P875" s="161"/>
      <c r="Q875" s="161"/>
      <c r="R875" s="161"/>
      <c r="S875" s="161"/>
      <c r="T875" s="161"/>
      <c r="U875" s="161"/>
      <c r="V875" s="161"/>
      <c r="W875" s="161"/>
      <c r="X875" s="161"/>
      <c r="Y875" s="161"/>
      <c r="Z875" s="161"/>
    </row>
    <row r="876" spans="1:26" ht="15.75" customHeight="1" x14ac:dyDescent="0.25">
      <c r="A876" s="161"/>
      <c r="B876" s="161"/>
      <c r="C876" s="161"/>
      <c r="D876" s="161"/>
      <c r="E876" s="161"/>
      <c r="F876" s="161"/>
      <c r="G876" s="161"/>
      <c r="H876" s="161"/>
      <c r="I876" s="161"/>
      <c r="J876" s="161"/>
      <c r="K876" s="161"/>
      <c r="L876" s="161"/>
      <c r="M876" s="161"/>
      <c r="N876" s="161"/>
      <c r="O876" s="161"/>
      <c r="P876" s="161"/>
      <c r="Q876" s="161"/>
      <c r="R876" s="161"/>
      <c r="S876" s="161"/>
      <c r="T876" s="161"/>
      <c r="U876" s="161"/>
      <c r="V876" s="161"/>
      <c r="W876" s="161"/>
      <c r="X876" s="161"/>
      <c r="Y876" s="161"/>
      <c r="Z876" s="161"/>
    </row>
    <row r="877" spans="1:26" ht="15.75" customHeight="1" x14ac:dyDescent="0.25">
      <c r="A877" s="161"/>
      <c r="B877" s="161"/>
      <c r="C877" s="161"/>
      <c r="D877" s="161"/>
      <c r="E877" s="161"/>
      <c r="F877" s="161"/>
      <c r="G877" s="161"/>
      <c r="H877" s="161"/>
      <c r="I877" s="161"/>
      <c r="J877" s="161"/>
      <c r="K877" s="161"/>
      <c r="L877" s="161"/>
      <c r="M877" s="161"/>
      <c r="N877" s="161"/>
      <c r="O877" s="161"/>
      <c r="P877" s="161"/>
      <c r="Q877" s="161"/>
      <c r="R877" s="161"/>
      <c r="S877" s="161"/>
      <c r="T877" s="161"/>
      <c r="U877" s="161"/>
      <c r="V877" s="161"/>
      <c r="W877" s="161"/>
      <c r="X877" s="161"/>
      <c r="Y877" s="161"/>
      <c r="Z877" s="161"/>
    </row>
    <row r="878" spans="1:26" ht="15.75" customHeight="1" x14ac:dyDescent="0.25">
      <c r="A878" s="161"/>
      <c r="B878" s="161"/>
      <c r="C878" s="161"/>
      <c r="D878" s="161"/>
      <c r="E878" s="161"/>
      <c r="F878" s="161"/>
      <c r="G878" s="161"/>
      <c r="H878" s="161"/>
      <c r="I878" s="161"/>
      <c r="J878" s="161"/>
      <c r="K878" s="161"/>
      <c r="L878" s="161"/>
      <c r="M878" s="161"/>
      <c r="N878" s="161"/>
      <c r="O878" s="161"/>
      <c r="P878" s="161"/>
      <c r="Q878" s="161"/>
      <c r="R878" s="161"/>
      <c r="S878" s="161"/>
      <c r="T878" s="161"/>
      <c r="U878" s="161"/>
      <c r="V878" s="161"/>
      <c r="W878" s="161"/>
      <c r="X878" s="161"/>
      <c r="Y878" s="161"/>
      <c r="Z878" s="161"/>
    </row>
    <row r="879" spans="1:26" ht="15.75" customHeight="1" x14ac:dyDescent="0.25">
      <c r="A879" s="161"/>
      <c r="B879" s="161"/>
      <c r="C879" s="161"/>
      <c r="D879" s="161"/>
      <c r="E879" s="161"/>
      <c r="F879" s="161"/>
      <c r="G879" s="161"/>
      <c r="H879" s="161"/>
      <c r="I879" s="161"/>
      <c r="J879" s="161"/>
      <c r="K879" s="161"/>
      <c r="L879" s="161"/>
      <c r="M879" s="161"/>
      <c r="N879" s="161"/>
      <c r="O879" s="161"/>
      <c r="P879" s="161"/>
      <c r="Q879" s="161"/>
      <c r="R879" s="161"/>
      <c r="S879" s="161"/>
      <c r="T879" s="161"/>
      <c r="U879" s="161"/>
      <c r="V879" s="161"/>
      <c r="W879" s="161"/>
      <c r="X879" s="161"/>
      <c r="Y879" s="161"/>
      <c r="Z879" s="161"/>
    </row>
    <row r="880" spans="1:26" ht="15.75" customHeight="1" x14ac:dyDescent="0.25">
      <c r="A880" s="161"/>
      <c r="B880" s="161"/>
      <c r="C880" s="161"/>
      <c r="D880" s="161"/>
      <c r="E880" s="161"/>
      <c r="F880" s="161"/>
      <c r="G880" s="161"/>
      <c r="H880" s="161"/>
      <c r="I880" s="161"/>
      <c r="J880" s="161"/>
      <c r="K880" s="161"/>
      <c r="L880" s="161"/>
      <c r="M880" s="161"/>
      <c r="N880" s="161"/>
      <c r="O880" s="161"/>
      <c r="P880" s="161"/>
      <c r="Q880" s="161"/>
      <c r="R880" s="161"/>
      <c r="S880" s="161"/>
      <c r="T880" s="161"/>
      <c r="U880" s="161"/>
      <c r="V880" s="161"/>
      <c r="W880" s="161"/>
      <c r="X880" s="161"/>
      <c r="Y880" s="161"/>
      <c r="Z880" s="161"/>
    </row>
    <row r="881" spans="1:26" ht="15.75" customHeight="1" x14ac:dyDescent="0.25">
      <c r="A881" s="161"/>
      <c r="B881" s="161"/>
      <c r="C881" s="161"/>
      <c r="D881" s="161"/>
      <c r="E881" s="161"/>
      <c r="F881" s="161"/>
      <c r="G881" s="161"/>
      <c r="H881" s="161"/>
      <c r="I881" s="161"/>
      <c r="J881" s="161"/>
      <c r="K881" s="161"/>
      <c r="L881" s="161"/>
      <c r="M881" s="161"/>
      <c r="N881" s="161"/>
      <c r="O881" s="161"/>
      <c r="P881" s="161"/>
      <c r="Q881" s="161"/>
      <c r="R881" s="161"/>
      <c r="S881" s="161"/>
      <c r="T881" s="161"/>
      <c r="U881" s="161"/>
      <c r="V881" s="161"/>
      <c r="W881" s="161"/>
      <c r="X881" s="161"/>
      <c r="Y881" s="161"/>
      <c r="Z881" s="161"/>
    </row>
    <row r="882" spans="1:26" ht="15.75" customHeight="1" x14ac:dyDescent="0.25">
      <c r="A882" s="161"/>
      <c r="B882" s="161"/>
      <c r="C882" s="161"/>
      <c r="D882" s="161"/>
      <c r="E882" s="161"/>
      <c r="F882" s="161"/>
      <c r="G882" s="161"/>
      <c r="H882" s="161"/>
      <c r="I882" s="161"/>
      <c r="J882" s="161"/>
      <c r="K882" s="161"/>
      <c r="L882" s="161"/>
      <c r="M882" s="161"/>
      <c r="N882" s="161"/>
      <c r="O882" s="161"/>
      <c r="P882" s="161"/>
      <c r="Q882" s="161"/>
      <c r="R882" s="161"/>
      <c r="S882" s="161"/>
      <c r="T882" s="161"/>
      <c r="U882" s="161"/>
      <c r="V882" s="161"/>
      <c r="W882" s="161"/>
      <c r="X882" s="161"/>
      <c r="Y882" s="161"/>
      <c r="Z882" s="161"/>
    </row>
    <row r="883" spans="1:26" ht="15.75" customHeight="1" x14ac:dyDescent="0.25">
      <c r="A883" s="161"/>
      <c r="B883" s="161"/>
      <c r="C883" s="161"/>
      <c r="D883" s="161"/>
      <c r="E883" s="161"/>
      <c r="F883" s="161"/>
      <c r="G883" s="161"/>
      <c r="H883" s="161"/>
      <c r="I883" s="161"/>
      <c r="J883" s="161"/>
      <c r="K883" s="161"/>
      <c r="L883" s="161"/>
      <c r="M883" s="161"/>
      <c r="N883" s="161"/>
      <c r="O883" s="161"/>
      <c r="P883" s="161"/>
      <c r="Q883" s="161"/>
      <c r="R883" s="161"/>
      <c r="S883" s="161"/>
      <c r="T883" s="161"/>
      <c r="U883" s="161"/>
      <c r="V883" s="161"/>
      <c r="W883" s="161"/>
      <c r="X883" s="161"/>
      <c r="Y883" s="161"/>
      <c r="Z883" s="161"/>
    </row>
    <row r="884" spans="1:26" ht="15.75" customHeight="1" x14ac:dyDescent="0.25">
      <c r="A884" s="161"/>
      <c r="B884" s="161"/>
      <c r="C884" s="161"/>
      <c r="D884" s="161"/>
      <c r="E884" s="161"/>
      <c r="F884" s="161"/>
      <c r="G884" s="161"/>
      <c r="H884" s="161"/>
      <c r="I884" s="161"/>
      <c r="J884" s="161"/>
      <c r="K884" s="161"/>
      <c r="L884" s="161"/>
      <c r="M884" s="161"/>
      <c r="N884" s="161"/>
      <c r="O884" s="161"/>
      <c r="P884" s="161"/>
      <c r="Q884" s="161"/>
      <c r="R884" s="161"/>
      <c r="S884" s="161"/>
      <c r="T884" s="161"/>
      <c r="U884" s="161"/>
      <c r="V884" s="161"/>
      <c r="W884" s="161"/>
      <c r="X884" s="161"/>
      <c r="Y884" s="161"/>
      <c r="Z884" s="161"/>
    </row>
    <row r="885" spans="1:26" ht="15.75" customHeight="1" x14ac:dyDescent="0.25">
      <c r="A885" s="161"/>
      <c r="B885" s="161"/>
      <c r="C885" s="161"/>
      <c r="D885" s="161"/>
      <c r="E885" s="161"/>
      <c r="F885" s="161"/>
      <c r="G885" s="161"/>
      <c r="H885" s="161"/>
      <c r="I885" s="161"/>
      <c r="J885" s="161"/>
      <c r="K885" s="161"/>
      <c r="L885" s="161"/>
      <c r="M885" s="161"/>
      <c r="N885" s="161"/>
      <c r="O885" s="161"/>
      <c r="P885" s="161"/>
      <c r="Q885" s="161"/>
      <c r="R885" s="161"/>
      <c r="S885" s="161"/>
      <c r="T885" s="161"/>
      <c r="U885" s="161"/>
      <c r="V885" s="161"/>
      <c r="W885" s="161"/>
      <c r="X885" s="161"/>
      <c r="Y885" s="161"/>
      <c r="Z885" s="161"/>
    </row>
    <row r="886" spans="1:26" ht="15.75" customHeight="1" x14ac:dyDescent="0.25">
      <c r="A886" s="161"/>
      <c r="B886" s="161"/>
      <c r="C886" s="161"/>
      <c r="D886" s="161"/>
      <c r="E886" s="161"/>
      <c r="F886" s="161"/>
      <c r="G886" s="161"/>
      <c r="H886" s="161"/>
      <c r="I886" s="161"/>
      <c r="J886" s="161"/>
      <c r="K886" s="161"/>
      <c r="L886" s="161"/>
      <c r="M886" s="161"/>
      <c r="N886" s="161"/>
      <c r="O886" s="161"/>
      <c r="P886" s="161"/>
      <c r="Q886" s="161"/>
      <c r="R886" s="161"/>
      <c r="S886" s="161"/>
      <c r="T886" s="161"/>
      <c r="U886" s="161"/>
      <c r="V886" s="161"/>
      <c r="W886" s="161"/>
      <c r="X886" s="161"/>
      <c r="Y886" s="161"/>
      <c r="Z886" s="161"/>
    </row>
    <row r="887" spans="1:26" ht="15.75" customHeight="1" x14ac:dyDescent="0.25">
      <c r="A887" s="161"/>
      <c r="B887" s="161"/>
      <c r="C887" s="161"/>
      <c r="D887" s="161"/>
      <c r="E887" s="161"/>
      <c r="F887" s="161"/>
      <c r="G887" s="161"/>
      <c r="H887" s="161"/>
      <c r="I887" s="161"/>
      <c r="J887" s="161"/>
      <c r="K887" s="161"/>
      <c r="L887" s="161"/>
      <c r="M887" s="161"/>
      <c r="N887" s="161"/>
      <c r="O887" s="161"/>
      <c r="P887" s="161"/>
      <c r="Q887" s="161"/>
      <c r="R887" s="161"/>
      <c r="S887" s="161"/>
      <c r="T887" s="161"/>
      <c r="U887" s="161"/>
      <c r="V887" s="161"/>
      <c r="W887" s="161"/>
      <c r="X887" s="161"/>
      <c r="Y887" s="161"/>
      <c r="Z887" s="161"/>
    </row>
    <row r="888" spans="1:26" ht="15.75" customHeight="1" x14ac:dyDescent="0.25">
      <c r="A888" s="161"/>
      <c r="B888" s="161"/>
      <c r="C888" s="161"/>
      <c r="D888" s="161"/>
      <c r="E888" s="161"/>
      <c r="F888" s="161"/>
      <c r="G888" s="161"/>
      <c r="H888" s="161"/>
      <c r="I888" s="161"/>
      <c r="J888" s="161"/>
      <c r="K888" s="161"/>
      <c r="L888" s="161"/>
      <c r="M888" s="161"/>
      <c r="N888" s="161"/>
      <c r="O888" s="161"/>
      <c r="P888" s="161"/>
      <c r="Q888" s="161"/>
      <c r="R888" s="161"/>
      <c r="S888" s="161"/>
      <c r="T888" s="161"/>
      <c r="U888" s="161"/>
      <c r="V888" s="161"/>
      <c r="W888" s="161"/>
      <c r="X888" s="161"/>
      <c r="Y888" s="161"/>
      <c r="Z888" s="161"/>
    </row>
    <row r="889" spans="1:26" ht="15.75" customHeight="1" x14ac:dyDescent="0.25">
      <c r="A889" s="161"/>
      <c r="B889" s="161"/>
      <c r="C889" s="161"/>
      <c r="D889" s="161"/>
      <c r="E889" s="161"/>
      <c r="F889" s="161"/>
      <c r="G889" s="161"/>
      <c r="H889" s="161"/>
      <c r="I889" s="161"/>
      <c r="J889" s="161"/>
      <c r="K889" s="161"/>
      <c r="L889" s="161"/>
      <c r="M889" s="161"/>
      <c r="N889" s="161"/>
      <c r="O889" s="161"/>
      <c r="P889" s="161"/>
      <c r="Q889" s="161"/>
      <c r="R889" s="161"/>
      <c r="S889" s="161"/>
      <c r="T889" s="161"/>
      <c r="U889" s="161"/>
      <c r="V889" s="161"/>
      <c r="W889" s="161"/>
      <c r="X889" s="161"/>
      <c r="Y889" s="161"/>
      <c r="Z889" s="161"/>
    </row>
    <row r="890" spans="1:26" ht="15.75" customHeight="1" x14ac:dyDescent="0.25">
      <c r="A890" s="161"/>
      <c r="B890" s="161"/>
      <c r="C890" s="161"/>
      <c r="D890" s="161"/>
      <c r="E890" s="161"/>
      <c r="F890" s="161"/>
      <c r="G890" s="161"/>
      <c r="H890" s="161"/>
      <c r="I890" s="161"/>
      <c r="J890" s="161"/>
      <c r="K890" s="161"/>
      <c r="L890" s="161"/>
      <c r="M890" s="161"/>
      <c r="N890" s="161"/>
      <c r="O890" s="161"/>
      <c r="P890" s="161"/>
      <c r="Q890" s="161"/>
      <c r="R890" s="161"/>
      <c r="S890" s="161"/>
      <c r="T890" s="161"/>
      <c r="U890" s="161"/>
      <c r="V890" s="161"/>
      <c r="W890" s="161"/>
      <c r="X890" s="161"/>
      <c r="Y890" s="161"/>
      <c r="Z890" s="161"/>
    </row>
    <row r="891" spans="1:26" ht="15.75" customHeight="1" x14ac:dyDescent="0.25">
      <c r="A891" s="161"/>
      <c r="B891" s="161"/>
      <c r="C891" s="161"/>
      <c r="D891" s="161"/>
      <c r="E891" s="161"/>
      <c r="F891" s="161"/>
      <c r="G891" s="161"/>
      <c r="H891" s="161"/>
      <c r="I891" s="161"/>
      <c r="J891" s="161"/>
      <c r="K891" s="161"/>
      <c r="L891" s="161"/>
      <c r="M891" s="161"/>
      <c r="N891" s="161"/>
      <c r="O891" s="161"/>
      <c r="P891" s="161"/>
      <c r="Q891" s="161"/>
      <c r="R891" s="161"/>
      <c r="S891" s="161"/>
      <c r="T891" s="161"/>
      <c r="U891" s="161"/>
      <c r="V891" s="161"/>
      <c r="W891" s="161"/>
      <c r="X891" s="161"/>
      <c r="Y891" s="161"/>
      <c r="Z891" s="161"/>
    </row>
    <row r="892" spans="1:26" ht="15.75" customHeight="1" x14ac:dyDescent="0.25">
      <c r="A892" s="161"/>
      <c r="B892" s="161"/>
      <c r="C892" s="161"/>
      <c r="D892" s="161"/>
      <c r="E892" s="161"/>
      <c r="F892" s="161"/>
      <c r="G892" s="161"/>
      <c r="H892" s="161"/>
      <c r="I892" s="161"/>
      <c r="J892" s="161"/>
      <c r="K892" s="161"/>
      <c r="L892" s="161"/>
      <c r="M892" s="161"/>
      <c r="N892" s="161"/>
      <c r="O892" s="161"/>
      <c r="P892" s="161"/>
      <c r="Q892" s="161"/>
      <c r="R892" s="161"/>
      <c r="S892" s="161"/>
      <c r="T892" s="161"/>
      <c r="U892" s="161"/>
      <c r="V892" s="161"/>
      <c r="W892" s="161"/>
      <c r="X892" s="161"/>
      <c r="Y892" s="161"/>
      <c r="Z892" s="161"/>
    </row>
    <row r="893" spans="1:26" ht="15.75" customHeight="1" x14ac:dyDescent="0.25">
      <c r="A893" s="161"/>
      <c r="B893" s="161"/>
      <c r="C893" s="161"/>
      <c r="D893" s="161"/>
      <c r="E893" s="161"/>
      <c r="F893" s="161"/>
      <c r="G893" s="161"/>
      <c r="H893" s="161"/>
      <c r="I893" s="161"/>
      <c r="J893" s="161"/>
      <c r="K893" s="161"/>
      <c r="L893" s="161"/>
      <c r="M893" s="161"/>
      <c r="N893" s="161"/>
      <c r="O893" s="161"/>
      <c r="P893" s="161"/>
      <c r="Q893" s="161"/>
      <c r="R893" s="161"/>
      <c r="S893" s="161"/>
      <c r="T893" s="161"/>
      <c r="U893" s="161"/>
      <c r="V893" s="161"/>
      <c r="W893" s="161"/>
      <c r="X893" s="161"/>
      <c r="Y893" s="161"/>
      <c r="Z893" s="161"/>
    </row>
    <row r="894" spans="1:26" ht="15.75" customHeight="1" x14ac:dyDescent="0.25">
      <c r="A894" s="161"/>
      <c r="B894" s="161"/>
      <c r="C894" s="161"/>
      <c r="D894" s="161"/>
      <c r="E894" s="161"/>
      <c r="F894" s="161"/>
      <c r="G894" s="161"/>
      <c r="H894" s="161"/>
      <c r="I894" s="161"/>
      <c r="J894" s="161"/>
      <c r="K894" s="161"/>
      <c r="L894" s="161"/>
      <c r="M894" s="161"/>
      <c r="N894" s="161"/>
      <c r="O894" s="161"/>
      <c r="P894" s="161"/>
      <c r="Q894" s="161"/>
      <c r="R894" s="161"/>
      <c r="S894" s="161"/>
      <c r="T894" s="161"/>
      <c r="U894" s="161"/>
      <c r="V894" s="161"/>
      <c r="W894" s="161"/>
      <c r="X894" s="161"/>
      <c r="Y894" s="161"/>
      <c r="Z894" s="161"/>
    </row>
    <row r="895" spans="1:26" ht="15.75" customHeight="1" x14ac:dyDescent="0.25">
      <c r="A895" s="161"/>
      <c r="B895" s="161"/>
      <c r="C895" s="161"/>
      <c r="D895" s="161"/>
      <c r="E895" s="161"/>
      <c r="F895" s="161"/>
      <c r="G895" s="161"/>
      <c r="H895" s="161"/>
      <c r="I895" s="161"/>
      <c r="J895" s="161"/>
      <c r="K895" s="161"/>
      <c r="L895" s="161"/>
      <c r="M895" s="161"/>
      <c r="N895" s="161"/>
      <c r="O895" s="161"/>
      <c r="P895" s="161"/>
      <c r="Q895" s="161"/>
      <c r="R895" s="161"/>
      <c r="S895" s="161"/>
      <c r="T895" s="161"/>
      <c r="U895" s="161"/>
      <c r="V895" s="161"/>
      <c r="W895" s="161"/>
      <c r="X895" s="161"/>
      <c r="Y895" s="161"/>
      <c r="Z895" s="161"/>
    </row>
    <row r="896" spans="1:26" ht="15.75" customHeight="1" x14ac:dyDescent="0.25">
      <c r="A896" s="161"/>
      <c r="B896" s="161"/>
      <c r="C896" s="161"/>
      <c r="D896" s="161"/>
      <c r="E896" s="161"/>
      <c r="F896" s="161"/>
      <c r="G896" s="161"/>
      <c r="H896" s="161"/>
      <c r="I896" s="161"/>
      <c r="J896" s="161"/>
      <c r="K896" s="161"/>
      <c r="L896" s="161"/>
      <c r="M896" s="161"/>
      <c r="N896" s="161"/>
      <c r="O896" s="161"/>
      <c r="P896" s="161"/>
      <c r="Q896" s="161"/>
      <c r="R896" s="161"/>
      <c r="S896" s="161"/>
      <c r="T896" s="161"/>
      <c r="U896" s="161"/>
      <c r="V896" s="161"/>
      <c r="W896" s="161"/>
      <c r="X896" s="161"/>
      <c r="Y896" s="161"/>
      <c r="Z896" s="161"/>
    </row>
    <row r="897" spans="1:26" ht="15.75" customHeight="1" x14ac:dyDescent="0.25">
      <c r="A897" s="161"/>
      <c r="B897" s="161"/>
      <c r="C897" s="161"/>
      <c r="D897" s="161"/>
      <c r="E897" s="161"/>
      <c r="F897" s="161"/>
      <c r="G897" s="161"/>
      <c r="H897" s="161"/>
      <c r="I897" s="161"/>
      <c r="J897" s="161"/>
      <c r="K897" s="161"/>
      <c r="L897" s="161"/>
      <c r="M897" s="161"/>
      <c r="N897" s="161"/>
      <c r="O897" s="161"/>
      <c r="P897" s="161"/>
      <c r="Q897" s="161"/>
      <c r="R897" s="161"/>
      <c r="S897" s="161"/>
      <c r="T897" s="161"/>
      <c r="U897" s="161"/>
      <c r="V897" s="161"/>
      <c r="W897" s="161"/>
      <c r="X897" s="161"/>
      <c r="Y897" s="161"/>
      <c r="Z897" s="161"/>
    </row>
    <row r="898" spans="1:26" ht="15.75" customHeight="1" x14ac:dyDescent="0.25">
      <c r="A898" s="161"/>
      <c r="B898" s="161"/>
      <c r="C898" s="161"/>
      <c r="D898" s="161"/>
      <c r="E898" s="161"/>
      <c r="F898" s="161"/>
      <c r="G898" s="161"/>
      <c r="H898" s="161"/>
      <c r="I898" s="161"/>
      <c r="J898" s="161"/>
      <c r="K898" s="161"/>
      <c r="L898" s="161"/>
      <c r="M898" s="161"/>
      <c r="N898" s="161"/>
      <c r="O898" s="161"/>
      <c r="P898" s="161"/>
      <c r="Q898" s="161"/>
      <c r="R898" s="161"/>
      <c r="S898" s="161"/>
      <c r="T898" s="161"/>
      <c r="U898" s="161"/>
      <c r="V898" s="161"/>
      <c r="W898" s="161"/>
      <c r="X898" s="161"/>
      <c r="Y898" s="161"/>
      <c r="Z898" s="161"/>
    </row>
    <row r="899" spans="1:26" ht="15.75" customHeight="1" x14ac:dyDescent="0.25">
      <c r="A899" s="161"/>
      <c r="B899" s="161"/>
      <c r="C899" s="161"/>
      <c r="D899" s="161"/>
      <c r="E899" s="161"/>
      <c r="F899" s="161"/>
      <c r="G899" s="161"/>
      <c r="H899" s="161"/>
      <c r="I899" s="161"/>
      <c r="J899" s="161"/>
      <c r="K899" s="161"/>
      <c r="L899" s="161"/>
      <c r="M899" s="161"/>
      <c r="N899" s="161"/>
      <c r="O899" s="161"/>
      <c r="P899" s="161"/>
      <c r="Q899" s="161"/>
      <c r="R899" s="161"/>
      <c r="S899" s="161"/>
      <c r="T899" s="161"/>
      <c r="U899" s="161"/>
      <c r="V899" s="161"/>
      <c r="W899" s="161"/>
      <c r="X899" s="161"/>
      <c r="Y899" s="161"/>
      <c r="Z899" s="161"/>
    </row>
    <row r="900" spans="1:26" ht="15.75" customHeight="1" x14ac:dyDescent="0.25">
      <c r="A900" s="161"/>
      <c r="B900" s="161"/>
      <c r="C900" s="161"/>
      <c r="D900" s="161"/>
      <c r="E900" s="161"/>
      <c r="F900" s="161"/>
      <c r="G900" s="161"/>
      <c r="H900" s="161"/>
      <c r="I900" s="161"/>
      <c r="J900" s="161"/>
      <c r="K900" s="161"/>
      <c r="L900" s="161"/>
      <c r="M900" s="161"/>
      <c r="N900" s="161"/>
      <c r="O900" s="161"/>
      <c r="P900" s="161"/>
      <c r="Q900" s="161"/>
      <c r="R900" s="161"/>
      <c r="S900" s="161"/>
      <c r="T900" s="161"/>
      <c r="U900" s="161"/>
      <c r="V900" s="161"/>
      <c r="W900" s="161"/>
      <c r="X900" s="161"/>
      <c r="Y900" s="161"/>
      <c r="Z900" s="161"/>
    </row>
    <row r="901" spans="1:26" ht="15.75" customHeight="1" x14ac:dyDescent="0.25">
      <c r="A901" s="161"/>
      <c r="B901" s="161"/>
      <c r="C901" s="161"/>
      <c r="D901" s="161"/>
      <c r="E901" s="161"/>
      <c r="F901" s="161"/>
      <c r="G901" s="161"/>
      <c r="H901" s="161"/>
      <c r="I901" s="161"/>
      <c r="J901" s="161"/>
      <c r="K901" s="161"/>
      <c r="L901" s="161"/>
      <c r="M901" s="161"/>
      <c r="N901" s="161"/>
      <c r="O901" s="161"/>
      <c r="P901" s="161"/>
      <c r="Q901" s="161"/>
      <c r="R901" s="161"/>
      <c r="S901" s="161"/>
      <c r="T901" s="161"/>
      <c r="U901" s="161"/>
      <c r="V901" s="161"/>
      <c r="W901" s="161"/>
      <c r="X901" s="161"/>
      <c r="Y901" s="161"/>
      <c r="Z901" s="161"/>
    </row>
    <row r="902" spans="1:26" ht="15.75" customHeight="1" x14ac:dyDescent="0.25">
      <c r="A902" s="161"/>
      <c r="B902" s="161"/>
      <c r="C902" s="161"/>
      <c r="D902" s="161"/>
      <c r="E902" s="161"/>
      <c r="F902" s="161"/>
      <c r="G902" s="161"/>
      <c r="H902" s="161"/>
      <c r="I902" s="161"/>
      <c r="J902" s="161"/>
      <c r="K902" s="161"/>
      <c r="L902" s="161"/>
      <c r="M902" s="161"/>
      <c r="N902" s="161"/>
      <c r="O902" s="161"/>
      <c r="P902" s="161"/>
      <c r="Q902" s="161"/>
      <c r="R902" s="161"/>
      <c r="S902" s="161"/>
      <c r="T902" s="161"/>
      <c r="U902" s="161"/>
      <c r="V902" s="161"/>
      <c r="W902" s="161"/>
      <c r="X902" s="161"/>
      <c r="Y902" s="161"/>
      <c r="Z902" s="161"/>
    </row>
    <row r="903" spans="1:26" ht="15.75" customHeight="1" x14ac:dyDescent="0.25">
      <c r="A903" s="161"/>
      <c r="B903" s="161"/>
      <c r="C903" s="161"/>
      <c r="D903" s="161"/>
      <c r="E903" s="161"/>
      <c r="F903" s="161"/>
      <c r="G903" s="161"/>
      <c r="H903" s="161"/>
      <c r="I903" s="161"/>
      <c r="J903" s="161"/>
      <c r="K903" s="161"/>
      <c r="L903" s="161"/>
      <c r="M903" s="161"/>
      <c r="N903" s="161"/>
      <c r="O903" s="161"/>
      <c r="P903" s="161"/>
      <c r="Q903" s="161"/>
      <c r="R903" s="161"/>
      <c r="S903" s="161"/>
      <c r="T903" s="161"/>
      <c r="U903" s="161"/>
      <c r="V903" s="161"/>
      <c r="W903" s="161"/>
      <c r="X903" s="161"/>
      <c r="Y903" s="161"/>
      <c r="Z903" s="161"/>
    </row>
    <row r="904" spans="1:26" ht="15.75" customHeight="1" x14ac:dyDescent="0.25">
      <c r="A904" s="161"/>
      <c r="B904" s="161"/>
      <c r="C904" s="161"/>
      <c r="D904" s="161"/>
      <c r="E904" s="161"/>
      <c r="F904" s="161"/>
      <c r="G904" s="161"/>
      <c r="H904" s="161"/>
      <c r="I904" s="161"/>
      <c r="J904" s="161"/>
      <c r="K904" s="161"/>
      <c r="L904" s="161"/>
      <c r="M904" s="161"/>
      <c r="N904" s="161"/>
      <c r="O904" s="161"/>
      <c r="P904" s="161"/>
      <c r="Q904" s="161"/>
      <c r="R904" s="161"/>
      <c r="S904" s="161"/>
      <c r="T904" s="161"/>
      <c r="U904" s="161"/>
      <c r="V904" s="161"/>
      <c r="W904" s="161"/>
      <c r="X904" s="161"/>
      <c r="Y904" s="161"/>
      <c r="Z904" s="161"/>
    </row>
    <row r="905" spans="1:26" ht="15.75" customHeight="1" x14ac:dyDescent="0.25">
      <c r="A905" s="161"/>
      <c r="B905" s="161"/>
      <c r="C905" s="161"/>
      <c r="D905" s="161"/>
      <c r="E905" s="161"/>
      <c r="F905" s="161"/>
      <c r="G905" s="161"/>
      <c r="H905" s="161"/>
      <c r="I905" s="161"/>
      <c r="J905" s="161"/>
      <c r="K905" s="161"/>
      <c r="L905" s="161"/>
      <c r="M905" s="161"/>
      <c r="N905" s="161"/>
      <c r="O905" s="161"/>
      <c r="P905" s="161"/>
      <c r="Q905" s="161"/>
      <c r="R905" s="161"/>
      <c r="S905" s="161"/>
      <c r="T905" s="161"/>
      <c r="U905" s="161"/>
      <c r="V905" s="161"/>
      <c r="W905" s="161"/>
      <c r="X905" s="161"/>
      <c r="Y905" s="161"/>
      <c r="Z905" s="161"/>
    </row>
    <row r="906" spans="1:26" ht="15.75" customHeight="1" x14ac:dyDescent="0.25">
      <c r="A906" s="161"/>
      <c r="B906" s="161"/>
      <c r="C906" s="161"/>
      <c r="D906" s="161"/>
      <c r="E906" s="161"/>
      <c r="F906" s="161"/>
      <c r="G906" s="161"/>
      <c r="H906" s="161"/>
      <c r="I906" s="161"/>
      <c r="J906" s="161"/>
      <c r="K906" s="161"/>
      <c r="L906" s="161"/>
      <c r="M906" s="161"/>
      <c r="N906" s="161"/>
      <c r="O906" s="161"/>
      <c r="P906" s="161"/>
      <c r="Q906" s="161"/>
      <c r="R906" s="161"/>
      <c r="S906" s="161"/>
      <c r="T906" s="161"/>
      <c r="U906" s="161"/>
      <c r="V906" s="161"/>
      <c r="W906" s="161"/>
      <c r="X906" s="161"/>
      <c r="Y906" s="161"/>
      <c r="Z906" s="161"/>
    </row>
    <row r="907" spans="1:26" ht="15.75" customHeight="1" x14ac:dyDescent="0.25">
      <c r="A907" s="161"/>
      <c r="B907" s="161"/>
      <c r="C907" s="161"/>
      <c r="D907" s="161"/>
      <c r="E907" s="161"/>
      <c r="F907" s="161"/>
      <c r="G907" s="161"/>
      <c r="H907" s="161"/>
      <c r="I907" s="161"/>
      <c r="J907" s="161"/>
      <c r="K907" s="161"/>
      <c r="L907" s="161"/>
      <c r="M907" s="161"/>
      <c r="N907" s="161"/>
      <c r="O907" s="161"/>
      <c r="P907" s="161"/>
      <c r="Q907" s="161"/>
      <c r="R907" s="161"/>
      <c r="S907" s="161"/>
      <c r="T907" s="161"/>
      <c r="U907" s="161"/>
      <c r="V907" s="161"/>
      <c r="W907" s="161"/>
      <c r="X907" s="161"/>
      <c r="Y907" s="161"/>
      <c r="Z907" s="161"/>
    </row>
    <row r="908" spans="1:26" ht="15.75" customHeight="1" x14ac:dyDescent="0.25">
      <c r="A908" s="161"/>
      <c r="B908" s="161"/>
      <c r="C908" s="161"/>
      <c r="D908" s="161"/>
      <c r="E908" s="161"/>
      <c r="F908" s="161"/>
      <c r="G908" s="161"/>
      <c r="H908" s="161"/>
      <c r="I908" s="161"/>
      <c r="J908" s="161"/>
      <c r="K908" s="161"/>
      <c r="L908" s="161"/>
      <c r="M908" s="161"/>
      <c r="N908" s="161"/>
      <c r="O908" s="161"/>
      <c r="P908" s="161"/>
      <c r="Q908" s="161"/>
      <c r="R908" s="161"/>
      <c r="S908" s="161"/>
      <c r="T908" s="161"/>
      <c r="U908" s="161"/>
      <c r="V908" s="161"/>
      <c r="W908" s="161"/>
      <c r="X908" s="161"/>
      <c r="Y908" s="161"/>
      <c r="Z908" s="161"/>
    </row>
    <row r="909" spans="1:26" ht="15.75" customHeight="1" x14ac:dyDescent="0.25">
      <c r="A909" s="161"/>
      <c r="B909" s="161"/>
      <c r="C909" s="161"/>
      <c r="D909" s="161"/>
      <c r="E909" s="161"/>
      <c r="F909" s="161"/>
      <c r="G909" s="161"/>
      <c r="H909" s="161"/>
      <c r="I909" s="161"/>
      <c r="J909" s="161"/>
      <c r="K909" s="161"/>
      <c r="L909" s="161"/>
      <c r="M909" s="161"/>
      <c r="N909" s="161"/>
      <c r="O909" s="161"/>
      <c r="P909" s="161"/>
      <c r="Q909" s="161"/>
      <c r="R909" s="161"/>
      <c r="S909" s="161"/>
      <c r="T909" s="161"/>
      <c r="U909" s="161"/>
      <c r="V909" s="161"/>
      <c r="W909" s="161"/>
      <c r="X909" s="161"/>
      <c r="Y909" s="161"/>
      <c r="Z909" s="161"/>
    </row>
    <row r="910" spans="1:26" ht="15.75" customHeight="1" x14ac:dyDescent="0.25">
      <c r="A910" s="161"/>
      <c r="B910" s="161"/>
      <c r="C910" s="161"/>
      <c r="D910" s="161"/>
      <c r="E910" s="161"/>
      <c r="F910" s="161"/>
      <c r="G910" s="161"/>
      <c r="H910" s="161"/>
      <c r="I910" s="161"/>
      <c r="J910" s="161"/>
      <c r="K910" s="161"/>
      <c r="L910" s="161"/>
      <c r="M910" s="161"/>
      <c r="N910" s="161"/>
      <c r="O910" s="161"/>
      <c r="P910" s="161"/>
      <c r="Q910" s="161"/>
      <c r="R910" s="161"/>
      <c r="S910" s="161"/>
      <c r="T910" s="161"/>
      <c r="U910" s="161"/>
      <c r="V910" s="161"/>
      <c r="W910" s="161"/>
      <c r="X910" s="161"/>
      <c r="Y910" s="161"/>
      <c r="Z910" s="161"/>
    </row>
    <row r="911" spans="1:26" ht="15.75" customHeight="1" x14ac:dyDescent="0.25">
      <c r="A911" s="161"/>
      <c r="B911" s="161"/>
      <c r="C911" s="161"/>
      <c r="D911" s="161"/>
      <c r="E911" s="161"/>
      <c r="F911" s="161"/>
      <c r="G911" s="161"/>
      <c r="H911" s="161"/>
      <c r="I911" s="161"/>
      <c r="J911" s="161"/>
      <c r="K911" s="161"/>
      <c r="L911" s="161"/>
      <c r="M911" s="161"/>
      <c r="N911" s="161"/>
      <c r="O911" s="161"/>
      <c r="P911" s="161"/>
      <c r="Q911" s="161"/>
      <c r="R911" s="161"/>
      <c r="S911" s="161"/>
      <c r="T911" s="161"/>
      <c r="U911" s="161"/>
      <c r="V911" s="161"/>
      <c r="W911" s="161"/>
      <c r="X911" s="161"/>
      <c r="Y911" s="161"/>
      <c r="Z911" s="161"/>
    </row>
    <row r="912" spans="1:26" ht="15.75" customHeight="1" x14ac:dyDescent="0.25">
      <c r="A912" s="161"/>
      <c r="B912" s="161"/>
      <c r="C912" s="161"/>
      <c r="D912" s="161"/>
      <c r="E912" s="161"/>
      <c r="F912" s="161"/>
      <c r="G912" s="161"/>
      <c r="H912" s="161"/>
      <c r="I912" s="161"/>
      <c r="J912" s="161"/>
      <c r="K912" s="161"/>
      <c r="L912" s="161"/>
      <c r="M912" s="161"/>
      <c r="N912" s="161"/>
      <c r="O912" s="161"/>
      <c r="P912" s="161"/>
      <c r="Q912" s="161"/>
      <c r="R912" s="161"/>
      <c r="S912" s="161"/>
      <c r="T912" s="161"/>
      <c r="U912" s="161"/>
      <c r="V912" s="161"/>
      <c r="W912" s="161"/>
      <c r="X912" s="161"/>
      <c r="Y912" s="161"/>
      <c r="Z912" s="161"/>
    </row>
    <row r="913" spans="1:26" ht="15.75" customHeight="1" x14ac:dyDescent="0.25">
      <c r="A913" s="161"/>
      <c r="B913" s="161"/>
      <c r="C913" s="161"/>
      <c r="D913" s="161"/>
      <c r="E913" s="161"/>
      <c r="F913" s="161"/>
      <c r="G913" s="161"/>
      <c r="H913" s="161"/>
      <c r="I913" s="161"/>
      <c r="J913" s="161"/>
      <c r="K913" s="161"/>
      <c r="L913" s="161"/>
      <c r="M913" s="161"/>
      <c r="N913" s="161"/>
      <c r="O913" s="161"/>
      <c r="P913" s="161"/>
      <c r="Q913" s="161"/>
      <c r="R913" s="161"/>
      <c r="S913" s="161"/>
      <c r="T913" s="161"/>
      <c r="U913" s="161"/>
      <c r="V913" s="161"/>
      <c r="W913" s="161"/>
      <c r="X913" s="161"/>
      <c r="Y913" s="161"/>
      <c r="Z913" s="161"/>
    </row>
    <row r="914" spans="1:26" ht="15.75" customHeight="1" x14ac:dyDescent="0.25">
      <c r="A914" s="161"/>
      <c r="B914" s="161"/>
      <c r="C914" s="161"/>
      <c r="D914" s="161"/>
      <c r="E914" s="161"/>
      <c r="F914" s="161"/>
      <c r="G914" s="161"/>
      <c r="H914" s="161"/>
      <c r="I914" s="161"/>
      <c r="J914" s="161"/>
      <c r="K914" s="161"/>
      <c r="L914" s="161"/>
      <c r="M914" s="161"/>
      <c r="N914" s="161"/>
      <c r="O914" s="161"/>
      <c r="P914" s="161"/>
      <c r="Q914" s="161"/>
      <c r="R914" s="161"/>
      <c r="S914" s="161"/>
      <c r="T914" s="161"/>
      <c r="U914" s="161"/>
      <c r="V914" s="161"/>
      <c r="W914" s="161"/>
      <c r="X914" s="161"/>
      <c r="Y914" s="161"/>
      <c r="Z914" s="161"/>
    </row>
    <row r="915" spans="1:26" ht="15.75" customHeight="1" x14ac:dyDescent="0.25">
      <c r="A915" s="161"/>
      <c r="B915" s="161"/>
      <c r="C915" s="161"/>
      <c r="D915" s="161"/>
      <c r="E915" s="161"/>
      <c r="F915" s="161"/>
      <c r="G915" s="161"/>
      <c r="H915" s="161"/>
      <c r="I915" s="161"/>
      <c r="J915" s="161"/>
      <c r="K915" s="161"/>
      <c r="L915" s="161"/>
      <c r="M915" s="161"/>
      <c r="N915" s="161"/>
      <c r="O915" s="161"/>
      <c r="P915" s="161"/>
      <c r="Q915" s="161"/>
      <c r="R915" s="161"/>
      <c r="S915" s="161"/>
      <c r="T915" s="161"/>
      <c r="U915" s="161"/>
      <c r="V915" s="161"/>
      <c r="W915" s="161"/>
      <c r="X915" s="161"/>
      <c r="Y915" s="161"/>
      <c r="Z915" s="161"/>
    </row>
    <row r="916" spans="1:26" ht="15.75" customHeight="1" x14ac:dyDescent="0.25">
      <c r="A916" s="161"/>
      <c r="B916" s="161"/>
      <c r="C916" s="161"/>
      <c r="D916" s="161"/>
      <c r="E916" s="161"/>
      <c r="F916" s="161"/>
      <c r="G916" s="161"/>
      <c r="H916" s="161"/>
      <c r="I916" s="161"/>
      <c r="J916" s="161"/>
      <c r="K916" s="161"/>
      <c r="L916" s="161"/>
      <c r="M916" s="161"/>
      <c r="N916" s="161"/>
      <c r="O916" s="161"/>
      <c r="P916" s="161"/>
      <c r="Q916" s="161"/>
      <c r="R916" s="161"/>
      <c r="S916" s="161"/>
      <c r="T916" s="161"/>
      <c r="U916" s="161"/>
      <c r="V916" s="161"/>
      <c r="W916" s="161"/>
      <c r="X916" s="161"/>
      <c r="Y916" s="161"/>
      <c r="Z916" s="161"/>
    </row>
    <row r="917" spans="1:26" ht="15.75" customHeight="1" x14ac:dyDescent="0.25">
      <c r="A917" s="161"/>
      <c r="B917" s="161"/>
      <c r="C917" s="161"/>
      <c r="D917" s="161"/>
      <c r="E917" s="161"/>
      <c r="F917" s="161"/>
      <c r="G917" s="161"/>
      <c r="H917" s="161"/>
      <c r="I917" s="161"/>
      <c r="J917" s="161"/>
      <c r="K917" s="161"/>
      <c r="L917" s="161"/>
      <c r="M917" s="161"/>
      <c r="N917" s="161"/>
      <c r="O917" s="161"/>
      <c r="P917" s="161"/>
      <c r="Q917" s="161"/>
      <c r="R917" s="161"/>
      <c r="S917" s="161"/>
      <c r="T917" s="161"/>
      <c r="U917" s="161"/>
      <c r="V917" s="161"/>
      <c r="W917" s="161"/>
      <c r="X917" s="161"/>
      <c r="Y917" s="161"/>
      <c r="Z917" s="161"/>
    </row>
    <row r="918" spans="1:26" ht="15.75" customHeight="1" x14ac:dyDescent="0.25">
      <c r="A918" s="161"/>
      <c r="B918" s="161"/>
      <c r="C918" s="161"/>
      <c r="D918" s="161"/>
      <c r="E918" s="161"/>
      <c r="F918" s="161"/>
      <c r="G918" s="161"/>
      <c r="H918" s="161"/>
      <c r="I918" s="161"/>
      <c r="J918" s="161"/>
      <c r="K918" s="161"/>
      <c r="L918" s="161"/>
      <c r="M918" s="161"/>
      <c r="N918" s="161"/>
      <c r="O918" s="161"/>
      <c r="P918" s="161"/>
      <c r="Q918" s="161"/>
      <c r="R918" s="161"/>
      <c r="S918" s="161"/>
      <c r="T918" s="161"/>
      <c r="U918" s="161"/>
      <c r="V918" s="161"/>
      <c r="W918" s="161"/>
      <c r="X918" s="161"/>
      <c r="Y918" s="161"/>
      <c r="Z918" s="161"/>
    </row>
    <row r="919" spans="1:26" ht="15.75" customHeight="1" x14ac:dyDescent="0.25">
      <c r="A919" s="161"/>
      <c r="B919" s="161"/>
      <c r="C919" s="161"/>
      <c r="D919" s="161"/>
      <c r="E919" s="161"/>
      <c r="F919" s="161"/>
      <c r="G919" s="161"/>
      <c r="H919" s="161"/>
      <c r="I919" s="161"/>
      <c r="J919" s="161"/>
      <c r="K919" s="161"/>
      <c r="L919" s="161"/>
      <c r="M919" s="161"/>
      <c r="N919" s="161"/>
      <c r="O919" s="161"/>
      <c r="P919" s="161"/>
      <c r="Q919" s="161"/>
      <c r="R919" s="161"/>
      <c r="S919" s="161"/>
      <c r="T919" s="161"/>
      <c r="U919" s="161"/>
      <c r="V919" s="161"/>
      <c r="W919" s="161"/>
      <c r="X919" s="161"/>
      <c r="Y919" s="161"/>
      <c r="Z919" s="161"/>
    </row>
    <row r="920" spans="1:26" ht="15.75" customHeight="1" x14ac:dyDescent="0.25">
      <c r="A920" s="161"/>
      <c r="B920" s="161"/>
      <c r="C920" s="161"/>
      <c r="D920" s="161"/>
      <c r="E920" s="161"/>
      <c r="F920" s="161"/>
      <c r="G920" s="161"/>
      <c r="H920" s="161"/>
      <c r="I920" s="161"/>
      <c r="J920" s="161"/>
      <c r="K920" s="161"/>
      <c r="L920" s="161"/>
      <c r="M920" s="161"/>
      <c r="N920" s="161"/>
      <c r="O920" s="161"/>
      <c r="P920" s="161"/>
      <c r="Q920" s="161"/>
      <c r="R920" s="161"/>
      <c r="S920" s="161"/>
      <c r="T920" s="161"/>
      <c r="U920" s="161"/>
      <c r="V920" s="161"/>
      <c r="W920" s="161"/>
      <c r="X920" s="161"/>
      <c r="Y920" s="161"/>
      <c r="Z920" s="161"/>
    </row>
    <row r="921" spans="1:26" ht="15.75" customHeight="1" x14ac:dyDescent="0.25">
      <c r="A921" s="161"/>
      <c r="B921" s="161"/>
      <c r="C921" s="161"/>
      <c r="D921" s="161"/>
      <c r="E921" s="161"/>
      <c r="F921" s="161"/>
      <c r="G921" s="161"/>
      <c r="H921" s="161"/>
      <c r="I921" s="161"/>
      <c r="J921" s="161"/>
      <c r="K921" s="161"/>
      <c r="L921" s="161"/>
      <c r="M921" s="161"/>
      <c r="N921" s="161"/>
      <c r="O921" s="161"/>
      <c r="P921" s="161"/>
      <c r="Q921" s="161"/>
      <c r="R921" s="161"/>
      <c r="S921" s="161"/>
      <c r="T921" s="161"/>
      <c r="U921" s="161"/>
      <c r="V921" s="161"/>
      <c r="W921" s="161"/>
      <c r="X921" s="161"/>
      <c r="Y921" s="161"/>
      <c r="Z921" s="161"/>
    </row>
    <row r="922" spans="1:26" ht="15.75" customHeight="1" x14ac:dyDescent="0.25">
      <c r="A922" s="161"/>
      <c r="B922" s="161"/>
      <c r="C922" s="161"/>
      <c r="D922" s="161"/>
      <c r="E922" s="161"/>
      <c r="F922" s="161"/>
      <c r="G922" s="161"/>
      <c r="H922" s="161"/>
      <c r="I922" s="161"/>
      <c r="J922" s="161"/>
      <c r="K922" s="161"/>
      <c r="L922" s="161"/>
      <c r="M922" s="161"/>
      <c r="N922" s="161"/>
      <c r="O922" s="161"/>
      <c r="P922" s="161"/>
      <c r="Q922" s="161"/>
      <c r="R922" s="161"/>
      <c r="S922" s="161"/>
      <c r="T922" s="161"/>
      <c r="U922" s="161"/>
      <c r="V922" s="161"/>
      <c r="W922" s="161"/>
      <c r="X922" s="161"/>
      <c r="Y922" s="161"/>
      <c r="Z922" s="161"/>
    </row>
    <row r="923" spans="1:26" ht="15.75" customHeight="1" x14ac:dyDescent="0.25">
      <c r="A923" s="161"/>
      <c r="B923" s="161"/>
      <c r="C923" s="161"/>
      <c r="D923" s="161"/>
      <c r="E923" s="161"/>
      <c r="F923" s="161"/>
      <c r="G923" s="161"/>
      <c r="H923" s="161"/>
      <c r="I923" s="161"/>
      <c r="J923" s="161"/>
      <c r="K923" s="161"/>
      <c r="L923" s="161"/>
      <c r="M923" s="161"/>
      <c r="N923" s="161"/>
      <c r="O923" s="161"/>
      <c r="P923" s="161"/>
      <c r="Q923" s="161"/>
      <c r="R923" s="161"/>
      <c r="S923" s="161"/>
      <c r="T923" s="161"/>
      <c r="U923" s="161"/>
      <c r="V923" s="161"/>
      <c r="W923" s="161"/>
      <c r="X923" s="161"/>
      <c r="Y923" s="161"/>
      <c r="Z923" s="161"/>
    </row>
    <row r="924" spans="1:26" ht="15.75" customHeight="1" x14ac:dyDescent="0.25">
      <c r="A924" s="161"/>
      <c r="B924" s="161"/>
      <c r="C924" s="161"/>
      <c r="D924" s="161"/>
      <c r="E924" s="161"/>
      <c r="F924" s="161"/>
      <c r="G924" s="161"/>
      <c r="H924" s="161"/>
      <c r="I924" s="161"/>
      <c r="J924" s="161"/>
      <c r="K924" s="161"/>
      <c r="L924" s="161"/>
      <c r="M924" s="161"/>
      <c r="N924" s="161"/>
      <c r="O924" s="161"/>
      <c r="P924" s="161"/>
      <c r="Q924" s="161"/>
      <c r="R924" s="161"/>
      <c r="S924" s="161"/>
      <c r="T924" s="161"/>
      <c r="U924" s="161"/>
      <c r="V924" s="161"/>
      <c r="W924" s="161"/>
      <c r="X924" s="161"/>
      <c r="Y924" s="161"/>
      <c r="Z924" s="161"/>
    </row>
    <row r="925" spans="1:26" ht="15.75" customHeight="1" x14ac:dyDescent="0.25">
      <c r="A925" s="161"/>
      <c r="B925" s="161"/>
      <c r="C925" s="161"/>
      <c r="D925" s="161"/>
      <c r="E925" s="161"/>
      <c r="F925" s="161"/>
      <c r="G925" s="161"/>
      <c r="H925" s="161"/>
      <c r="I925" s="161"/>
      <c r="J925" s="161"/>
      <c r="K925" s="161"/>
      <c r="L925" s="161"/>
      <c r="M925" s="161"/>
      <c r="N925" s="161"/>
      <c r="O925" s="161"/>
      <c r="P925" s="161"/>
      <c r="Q925" s="161"/>
      <c r="R925" s="161"/>
      <c r="S925" s="161"/>
      <c r="T925" s="161"/>
      <c r="U925" s="161"/>
      <c r="V925" s="161"/>
      <c r="W925" s="161"/>
      <c r="X925" s="161"/>
      <c r="Y925" s="161"/>
      <c r="Z925" s="161"/>
    </row>
    <row r="926" spans="1:26" ht="15.75" customHeight="1" x14ac:dyDescent="0.25">
      <c r="A926" s="161"/>
      <c r="B926" s="161"/>
      <c r="C926" s="161"/>
      <c r="D926" s="161"/>
      <c r="E926" s="161"/>
      <c r="F926" s="161"/>
      <c r="G926" s="161"/>
      <c r="H926" s="161"/>
      <c r="I926" s="161"/>
      <c r="J926" s="161"/>
      <c r="K926" s="161"/>
      <c r="L926" s="161"/>
      <c r="M926" s="161"/>
      <c r="N926" s="161"/>
      <c r="O926" s="161"/>
      <c r="P926" s="161"/>
      <c r="Q926" s="161"/>
      <c r="R926" s="161"/>
      <c r="S926" s="161"/>
      <c r="T926" s="161"/>
      <c r="U926" s="161"/>
      <c r="V926" s="161"/>
      <c r="W926" s="161"/>
      <c r="X926" s="161"/>
      <c r="Y926" s="161"/>
      <c r="Z926" s="161"/>
    </row>
    <row r="927" spans="1:26" ht="15.75" customHeight="1" x14ac:dyDescent="0.25">
      <c r="A927" s="161"/>
      <c r="B927" s="161"/>
      <c r="C927" s="161"/>
      <c r="D927" s="161"/>
      <c r="E927" s="161"/>
      <c r="F927" s="161"/>
      <c r="G927" s="161"/>
      <c r="H927" s="161"/>
      <c r="I927" s="161"/>
      <c r="J927" s="161"/>
      <c r="K927" s="161"/>
      <c r="L927" s="161"/>
      <c r="M927" s="161"/>
      <c r="N927" s="161"/>
      <c r="O927" s="161"/>
      <c r="P927" s="161"/>
      <c r="Q927" s="161"/>
      <c r="R927" s="161"/>
      <c r="S927" s="161"/>
      <c r="T927" s="161"/>
      <c r="U927" s="161"/>
      <c r="V927" s="161"/>
      <c r="W927" s="161"/>
      <c r="X927" s="161"/>
      <c r="Y927" s="161"/>
      <c r="Z927" s="161"/>
    </row>
    <row r="928" spans="1:26" ht="15.75" customHeight="1" x14ac:dyDescent="0.25">
      <c r="A928" s="161"/>
      <c r="B928" s="161"/>
      <c r="C928" s="161"/>
      <c r="D928" s="161"/>
      <c r="E928" s="161"/>
      <c r="F928" s="161"/>
      <c r="G928" s="161"/>
      <c r="H928" s="161"/>
      <c r="I928" s="161"/>
      <c r="J928" s="161"/>
      <c r="K928" s="161"/>
      <c r="L928" s="161"/>
      <c r="M928" s="161"/>
      <c r="N928" s="161"/>
      <c r="O928" s="161"/>
      <c r="P928" s="161"/>
      <c r="Q928" s="161"/>
      <c r="R928" s="161"/>
      <c r="S928" s="161"/>
      <c r="T928" s="161"/>
      <c r="U928" s="161"/>
      <c r="V928" s="161"/>
      <c r="W928" s="161"/>
      <c r="X928" s="161"/>
      <c r="Y928" s="161"/>
      <c r="Z928" s="161"/>
    </row>
    <row r="929" spans="1:26" ht="15.75" customHeight="1" x14ac:dyDescent="0.25">
      <c r="A929" s="161"/>
      <c r="B929" s="161"/>
      <c r="C929" s="161"/>
      <c r="D929" s="161"/>
      <c r="E929" s="161"/>
      <c r="F929" s="161"/>
      <c r="G929" s="161"/>
      <c r="H929" s="161"/>
      <c r="I929" s="161"/>
      <c r="J929" s="161"/>
      <c r="K929" s="161"/>
      <c r="L929" s="161"/>
      <c r="M929" s="161"/>
      <c r="N929" s="161"/>
      <c r="O929" s="161"/>
      <c r="P929" s="161"/>
      <c r="Q929" s="161"/>
      <c r="R929" s="161"/>
      <c r="S929" s="161"/>
      <c r="T929" s="161"/>
      <c r="U929" s="161"/>
      <c r="V929" s="161"/>
      <c r="W929" s="161"/>
      <c r="X929" s="161"/>
      <c r="Y929" s="161"/>
      <c r="Z929" s="161"/>
    </row>
    <row r="930" spans="1:26" ht="15.75" customHeight="1" x14ac:dyDescent="0.25">
      <c r="A930" s="161"/>
      <c r="B930" s="161"/>
      <c r="C930" s="161"/>
      <c r="D930" s="161"/>
      <c r="E930" s="161"/>
      <c r="F930" s="161"/>
      <c r="G930" s="161"/>
      <c r="H930" s="161"/>
      <c r="I930" s="161"/>
      <c r="J930" s="161"/>
      <c r="K930" s="161"/>
      <c r="L930" s="161"/>
      <c r="M930" s="161"/>
      <c r="N930" s="161"/>
      <c r="O930" s="161"/>
      <c r="P930" s="161"/>
      <c r="Q930" s="161"/>
      <c r="R930" s="161"/>
      <c r="S930" s="161"/>
      <c r="T930" s="161"/>
      <c r="U930" s="161"/>
      <c r="V930" s="161"/>
      <c r="W930" s="161"/>
      <c r="X930" s="161"/>
      <c r="Y930" s="161"/>
      <c r="Z930" s="161"/>
    </row>
    <row r="931" spans="1:26" ht="15.75" customHeight="1" x14ac:dyDescent="0.25">
      <c r="A931" s="161"/>
      <c r="B931" s="161"/>
      <c r="C931" s="161"/>
      <c r="D931" s="161"/>
      <c r="E931" s="161"/>
      <c r="F931" s="161"/>
      <c r="G931" s="161"/>
      <c r="H931" s="161"/>
      <c r="I931" s="161"/>
      <c r="J931" s="161"/>
      <c r="K931" s="161"/>
      <c r="L931" s="161"/>
      <c r="M931" s="161"/>
      <c r="N931" s="161"/>
      <c r="O931" s="161"/>
      <c r="P931" s="161"/>
      <c r="Q931" s="161"/>
      <c r="R931" s="161"/>
      <c r="S931" s="161"/>
      <c r="T931" s="161"/>
      <c r="U931" s="161"/>
      <c r="V931" s="161"/>
      <c r="W931" s="161"/>
      <c r="X931" s="161"/>
      <c r="Y931" s="161"/>
      <c r="Z931" s="161"/>
    </row>
    <row r="932" spans="1:26" ht="15.75" customHeight="1" x14ac:dyDescent="0.25">
      <c r="A932" s="161"/>
      <c r="B932" s="161"/>
      <c r="C932" s="161"/>
      <c r="D932" s="161"/>
      <c r="E932" s="161"/>
      <c r="F932" s="161"/>
      <c r="G932" s="161"/>
      <c r="H932" s="161"/>
      <c r="I932" s="161"/>
      <c r="J932" s="161"/>
      <c r="K932" s="161"/>
      <c r="L932" s="161"/>
      <c r="M932" s="161"/>
      <c r="N932" s="161"/>
      <c r="O932" s="161"/>
      <c r="P932" s="161"/>
      <c r="Q932" s="161"/>
      <c r="R932" s="161"/>
      <c r="S932" s="161"/>
      <c r="T932" s="161"/>
      <c r="U932" s="161"/>
      <c r="V932" s="161"/>
      <c r="W932" s="161"/>
      <c r="X932" s="161"/>
      <c r="Y932" s="161"/>
      <c r="Z932" s="161"/>
    </row>
    <row r="933" spans="1:26" ht="15.75" customHeight="1" x14ac:dyDescent="0.25">
      <c r="A933" s="161"/>
      <c r="B933" s="161"/>
      <c r="C933" s="161"/>
      <c r="D933" s="161"/>
      <c r="E933" s="161"/>
      <c r="F933" s="161"/>
      <c r="G933" s="161"/>
      <c r="H933" s="161"/>
      <c r="I933" s="161"/>
      <c r="J933" s="161"/>
      <c r="K933" s="161"/>
      <c r="L933" s="161"/>
      <c r="M933" s="161"/>
      <c r="N933" s="161"/>
      <c r="O933" s="161"/>
      <c r="P933" s="161"/>
      <c r="Q933" s="161"/>
      <c r="R933" s="161"/>
      <c r="S933" s="161"/>
      <c r="T933" s="161"/>
      <c r="U933" s="161"/>
      <c r="V933" s="161"/>
      <c r="W933" s="161"/>
      <c r="X933" s="161"/>
      <c r="Y933" s="161"/>
      <c r="Z933" s="161"/>
    </row>
    <row r="934" spans="1:26" ht="15.75" customHeight="1" x14ac:dyDescent="0.25">
      <c r="A934" s="161"/>
      <c r="B934" s="161"/>
      <c r="C934" s="161"/>
      <c r="D934" s="161"/>
      <c r="E934" s="161"/>
      <c r="F934" s="161"/>
      <c r="G934" s="161"/>
      <c r="H934" s="161"/>
      <c r="I934" s="161"/>
      <c r="J934" s="161"/>
      <c r="K934" s="161"/>
      <c r="L934" s="161"/>
      <c r="M934" s="161"/>
      <c r="N934" s="161"/>
      <c r="O934" s="161"/>
      <c r="P934" s="161"/>
      <c r="Q934" s="161"/>
      <c r="R934" s="161"/>
      <c r="S934" s="161"/>
      <c r="T934" s="161"/>
      <c r="U934" s="161"/>
      <c r="V934" s="161"/>
      <c r="W934" s="161"/>
      <c r="X934" s="161"/>
      <c r="Y934" s="161"/>
      <c r="Z934" s="161"/>
    </row>
    <row r="935" spans="1:26" ht="15.75" customHeight="1" x14ac:dyDescent="0.25">
      <c r="A935" s="161"/>
      <c r="B935" s="161"/>
      <c r="C935" s="161"/>
      <c r="D935" s="161"/>
      <c r="E935" s="161"/>
      <c r="F935" s="161"/>
      <c r="G935" s="161"/>
      <c r="H935" s="161"/>
      <c r="I935" s="161"/>
      <c r="J935" s="161"/>
      <c r="K935" s="161"/>
      <c r="L935" s="161"/>
      <c r="M935" s="161"/>
      <c r="N935" s="161"/>
      <c r="O935" s="161"/>
      <c r="P935" s="161"/>
      <c r="Q935" s="161"/>
      <c r="R935" s="161"/>
      <c r="S935" s="161"/>
      <c r="T935" s="161"/>
      <c r="U935" s="161"/>
      <c r="V935" s="161"/>
      <c r="W935" s="161"/>
      <c r="X935" s="161"/>
      <c r="Y935" s="161"/>
      <c r="Z935" s="161"/>
    </row>
    <row r="936" spans="1:26" ht="15.75" customHeight="1" x14ac:dyDescent="0.25">
      <c r="A936" s="161"/>
      <c r="B936" s="161"/>
      <c r="C936" s="161"/>
      <c r="D936" s="161"/>
      <c r="E936" s="161"/>
      <c r="F936" s="161"/>
      <c r="G936" s="161"/>
      <c r="H936" s="161"/>
      <c r="I936" s="161"/>
      <c r="J936" s="161"/>
      <c r="K936" s="161"/>
      <c r="L936" s="161"/>
      <c r="M936" s="161"/>
      <c r="N936" s="161"/>
      <c r="O936" s="161"/>
      <c r="P936" s="161"/>
      <c r="Q936" s="161"/>
      <c r="R936" s="161"/>
      <c r="S936" s="161"/>
      <c r="T936" s="161"/>
      <c r="U936" s="161"/>
      <c r="V936" s="161"/>
      <c r="W936" s="161"/>
      <c r="X936" s="161"/>
      <c r="Y936" s="161"/>
      <c r="Z936" s="161"/>
    </row>
    <row r="937" spans="1:26" ht="15.75" customHeight="1" x14ac:dyDescent="0.25">
      <c r="A937" s="161"/>
      <c r="B937" s="161"/>
      <c r="C937" s="161"/>
      <c r="D937" s="161"/>
      <c r="E937" s="161"/>
      <c r="F937" s="161"/>
      <c r="G937" s="161"/>
      <c r="H937" s="161"/>
      <c r="I937" s="161"/>
      <c r="J937" s="161"/>
      <c r="K937" s="161"/>
      <c r="L937" s="161"/>
      <c r="M937" s="161"/>
      <c r="N937" s="161"/>
      <c r="O937" s="161"/>
      <c r="P937" s="161"/>
      <c r="Q937" s="161"/>
      <c r="R937" s="161"/>
      <c r="S937" s="161"/>
      <c r="T937" s="161"/>
      <c r="U937" s="161"/>
      <c r="V937" s="161"/>
      <c r="W937" s="161"/>
      <c r="X937" s="161"/>
      <c r="Y937" s="161"/>
      <c r="Z937" s="161"/>
    </row>
    <row r="938" spans="1:26" ht="15.75" customHeight="1" x14ac:dyDescent="0.25">
      <c r="A938" s="161"/>
      <c r="B938" s="161"/>
      <c r="C938" s="161"/>
      <c r="D938" s="161"/>
      <c r="E938" s="161"/>
      <c r="F938" s="161"/>
      <c r="G938" s="161"/>
      <c r="H938" s="161"/>
      <c r="I938" s="161"/>
      <c r="J938" s="161"/>
      <c r="K938" s="161"/>
      <c r="L938" s="161"/>
      <c r="M938" s="161"/>
      <c r="N938" s="161"/>
      <c r="O938" s="161"/>
      <c r="P938" s="161"/>
      <c r="Q938" s="161"/>
      <c r="R938" s="161"/>
      <c r="S938" s="161"/>
      <c r="T938" s="161"/>
      <c r="U938" s="161"/>
      <c r="V938" s="161"/>
      <c r="W938" s="161"/>
      <c r="X938" s="161"/>
      <c r="Y938" s="161"/>
      <c r="Z938" s="161"/>
    </row>
    <row r="939" spans="1:26" ht="15.75" customHeight="1" x14ac:dyDescent="0.25">
      <c r="A939" s="161"/>
      <c r="B939" s="161"/>
      <c r="C939" s="161"/>
      <c r="D939" s="161"/>
      <c r="E939" s="161"/>
      <c r="F939" s="161"/>
      <c r="G939" s="161"/>
      <c r="H939" s="161"/>
      <c r="I939" s="161"/>
      <c r="J939" s="161"/>
      <c r="K939" s="161"/>
      <c r="L939" s="161"/>
      <c r="M939" s="161"/>
      <c r="N939" s="161"/>
      <c r="O939" s="161"/>
      <c r="P939" s="161"/>
      <c r="Q939" s="161"/>
      <c r="R939" s="161"/>
      <c r="S939" s="161"/>
      <c r="T939" s="161"/>
      <c r="U939" s="161"/>
      <c r="V939" s="161"/>
      <c r="W939" s="161"/>
      <c r="X939" s="161"/>
      <c r="Y939" s="161"/>
      <c r="Z939" s="161"/>
    </row>
    <row r="940" spans="1:26" ht="15.75" customHeight="1" x14ac:dyDescent="0.25">
      <c r="A940" s="161"/>
      <c r="B940" s="161"/>
      <c r="C940" s="161"/>
      <c r="D940" s="161"/>
      <c r="E940" s="161"/>
      <c r="F940" s="161"/>
      <c r="G940" s="161"/>
      <c r="H940" s="161"/>
      <c r="I940" s="161"/>
      <c r="J940" s="161"/>
      <c r="K940" s="161"/>
      <c r="L940" s="161"/>
      <c r="M940" s="161"/>
      <c r="N940" s="161"/>
      <c r="O940" s="161"/>
      <c r="P940" s="161"/>
      <c r="Q940" s="161"/>
      <c r="R940" s="161"/>
      <c r="S940" s="161"/>
      <c r="T940" s="161"/>
      <c r="U940" s="161"/>
      <c r="V940" s="161"/>
      <c r="W940" s="161"/>
      <c r="X940" s="161"/>
      <c r="Y940" s="161"/>
      <c r="Z940" s="161"/>
    </row>
    <row r="941" spans="1:26" ht="15.75" customHeight="1" x14ac:dyDescent="0.25">
      <c r="A941" s="161"/>
      <c r="B941" s="161"/>
      <c r="C941" s="161"/>
      <c r="D941" s="161"/>
      <c r="E941" s="161"/>
      <c r="F941" s="161"/>
      <c r="G941" s="161"/>
      <c r="H941" s="161"/>
      <c r="I941" s="161"/>
      <c r="J941" s="161"/>
      <c r="K941" s="161"/>
      <c r="L941" s="161"/>
      <c r="M941" s="161"/>
      <c r="N941" s="161"/>
      <c r="O941" s="161"/>
      <c r="P941" s="161"/>
      <c r="Q941" s="161"/>
      <c r="R941" s="161"/>
      <c r="S941" s="161"/>
      <c r="T941" s="161"/>
      <c r="U941" s="161"/>
      <c r="V941" s="161"/>
      <c r="W941" s="161"/>
      <c r="X941" s="161"/>
      <c r="Y941" s="161"/>
      <c r="Z941" s="161"/>
    </row>
    <row r="942" spans="1:26" ht="15.75" customHeight="1" x14ac:dyDescent="0.25">
      <c r="A942" s="161"/>
      <c r="B942" s="161"/>
      <c r="C942" s="161"/>
      <c r="D942" s="161"/>
      <c r="E942" s="161"/>
      <c r="F942" s="161"/>
      <c r="G942" s="161"/>
      <c r="H942" s="161"/>
      <c r="I942" s="161"/>
      <c r="J942" s="161"/>
      <c r="K942" s="161"/>
      <c r="L942" s="161"/>
      <c r="M942" s="161"/>
      <c r="N942" s="161"/>
      <c r="O942" s="161"/>
      <c r="P942" s="161"/>
      <c r="Q942" s="161"/>
      <c r="R942" s="161"/>
      <c r="S942" s="161"/>
      <c r="T942" s="161"/>
      <c r="U942" s="161"/>
      <c r="V942" s="161"/>
      <c r="W942" s="161"/>
      <c r="X942" s="161"/>
      <c r="Y942" s="161"/>
      <c r="Z942" s="161"/>
    </row>
    <row r="943" spans="1:26" ht="15.75" customHeight="1" x14ac:dyDescent="0.25">
      <c r="A943" s="161"/>
      <c r="B943" s="161"/>
      <c r="C943" s="161"/>
      <c r="D943" s="161"/>
      <c r="E943" s="161"/>
      <c r="F943" s="161"/>
      <c r="G943" s="161"/>
      <c r="H943" s="161"/>
      <c r="I943" s="161"/>
      <c r="J943" s="161"/>
      <c r="K943" s="161"/>
      <c r="L943" s="161"/>
      <c r="M943" s="161"/>
      <c r="N943" s="161"/>
      <c r="O943" s="161"/>
      <c r="P943" s="161"/>
      <c r="Q943" s="161"/>
      <c r="R943" s="161"/>
      <c r="S943" s="161"/>
      <c r="T943" s="161"/>
      <c r="U943" s="161"/>
      <c r="V943" s="161"/>
      <c r="W943" s="161"/>
      <c r="X943" s="161"/>
      <c r="Y943" s="161"/>
      <c r="Z943" s="161"/>
    </row>
    <row r="944" spans="1:26" ht="15.75" customHeight="1" x14ac:dyDescent="0.25">
      <c r="A944" s="161"/>
      <c r="B944" s="161"/>
      <c r="C944" s="161"/>
      <c r="D944" s="161"/>
      <c r="E944" s="161"/>
      <c r="F944" s="161"/>
      <c r="G944" s="161"/>
      <c r="H944" s="161"/>
      <c r="I944" s="161"/>
      <c r="J944" s="161"/>
      <c r="K944" s="161"/>
      <c r="L944" s="161"/>
      <c r="M944" s="161"/>
      <c r="N944" s="161"/>
      <c r="O944" s="161"/>
      <c r="P944" s="161"/>
      <c r="Q944" s="161"/>
      <c r="R944" s="161"/>
      <c r="S944" s="161"/>
      <c r="T944" s="161"/>
      <c r="U944" s="161"/>
      <c r="V944" s="161"/>
      <c r="W944" s="161"/>
      <c r="X944" s="161"/>
      <c r="Y944" s="161"/>
      <c r="Z944" s="161"/>
    </row>
    <row r="945" spans="1:26" ht="15.75" customHeight="1" x14ac:dyDescent="0.25">
      <c r="A945" s="161"/>
      <c r="B945" s="161"/>
      <c r="C945" s="161"/>
      <c r="D945" s="161"/>
      <c r="E945" s="161"/>
      <c r="F945" s="161"/>
      <c r="G945" s="161"/>
      <c r="H945" s="161"/>
      <c r="I945" s="161"/>
      <c r="J945" s="161"/>
      <c r="K945" s="161"/>
      <c r="L945" s="161"/>
      <c r="M945" s="161"/>
      <c r="N945" s="161"/>
      <c r="O945" s="161"/>
      <c r="P945" s="161"/>
      <c r="Q945" s="161"/>
      <c r="R945" s="161"/>
      <c r="S945" s="161"/>
      <c r="T945" s="161"/>
      <c r="U945" s="161"/>
      <c r="V945" s="161"/>
      <c r="W945" s="161"/>
      <c r="X945" s="161"/>
      <c r="Y945" s="161"/>
      <c r="Z945" s="161"/>
    </row>
    <row r="946" spans="1:26" ht="15.75" customHeight="1" x14ac:dyDescent="0.25">
      <c r="A946" s="161"/>
      <c r="B946" s="161"/>
      <c r="C946" s="161"/>
      <c r="D946" s="161"/>
      <c r="E946" s="161"/>
      <c r="F946" s="161"/>
      <c r="G946" s="161"/>
      <c r="H946" s="161"/>
      <c r="I946" s="161"/>
      <c r="J946" s="161"/>
      <c r="K946" s="161"/>
      <c r="L946" s="161"/>
      <c r="M946" s="161"/>
      <c r="N946" s="161"/>
      <c r="O946" s="161"/>
      <c r="P946" s="161"/>
      <c r="Q946" s="161"/>
      <c r="R946" s="161"/>
      <c r="S946" s="161"/>
      <c r="T946" s="161"/>
      <c r="U946" s="161"/>
      <c r="V946" s="161"/>
      <c r="W946" s="161"/>
      <c r="X946" s="161"/>
      <c r="Y946" s="161"/>
      <c r="Z946" s="161"/>
    </row>
    <row r="947" spans="1:26" ht="15.75" customHeight="1" x14ac:dyDescent="0.25">
      <c r="A947" s="161"/>
      <c r="B947" s="161"/>
      <c r="C947" s="161"/>
      <c r="D947" s="161"/>
      <c r="E947" s="161"/>
      <c r="F947" s="161"/>
      <c r="G947" s="161"/>
      <c r="H947" s="161"/>
      <c r="I947" s="161"/>
      <c r="J947" s="161"/>
      <c r="K947" s="161"/>
      <c r="L947" s="161"/>
      <c r="M947" s="161"/>
      <c r="N947" s="161"/>
      <c r="O947" s="161"/>
      <c r="P947" s="161"/>
      <c r="Q947" s="161"/>
      <c r="R947" s="161"/>
      <c r="S947" s="161"/>
      <c r="T947" s="161"/>
      <c r="U947" s="161"/>
      <c r="V947" s="161"/>
      <c r="W947" s="161"/>
      <c r="X947" s="161"/>
      <c r="Y947" s="161"/>
      <c r="Z947" s="161"/>
    </row>
    <row r="948" spans="1:26" ht="15.75" customHeight="1" x14ac:dyDescent="0.25">
      <c r="A948" s="161"/>
      <c r="B948" s="161"/>
      <c r="C948" s="161"/>
      <c r="D948" s="161"/>
      <c r="E948" s="161"/>
      <c r="F948" s="161"/>
      <c r="G948" s="161"/>
      <c r="H948" s="161"/>
      <c r="I948" s="161"/>
      <c r="J948" s="161"/>
      <c r="K948" s="161"/>
      <c r="L948" s="161"/>
      <c r="M948" s="161"/>
      <c r="N948" s="161"/>
      <c r="O948" s="161"/>
      <c r="P948" s="161"/>
      <c r="Q948" s="161"/>
      <c r="R948" s="161"/>
      <c r="S948" s="161"/>
      <c r="T948" s="161"/>
      <c r="U948" s="161"/>
      <c r="V948" s="161"/>
      <c r="W948" s="161"/>
      <c r="X948" s="161"/>
      <c r="Y948" s="161"/>
      <c r="Z948" s="161"/>
    </row>
    <row r="949" spans="1:26" ht="15.75" customHeight="1" x14ac:dyDescent="0.25">
      <c r="A949" s="161"/>
      <c r="B949" s="161"/>
      <c r="C949" s="161"/>
      <c r="D949" s="161"/>
      <c r="E949" s="161"/>
      <c r="F949" s="161"/>
      <c r="G949" s="161"/>
      <c r="H949" s="161"/>
      <c r="I949" s="161"/>
      <c r="J949" s="161"/>
      <c r="K949" s="161"/>
      <c r="L949" s="161"/>
      <c r="M949" s="161"/>
      <c r="N949" s="161"/>
      <c r="O949" s="161"/>
      <c r="P949" s="161"/>
      <c r="Q949" s="161"/>
      <c r="R949" s="161"/>
      <c r="S949" s="161"/>
      <c r="T949" s="161"/>
      <c r="U949" s="161"/>
      <c r="V949" s="161"/>
      <c r="W949" s="161"/>
      <c r="X949" s="161"/>
      <c r="Y949" s="161"/>
      <c r="Z949" s="161"/>
    </row>
    <row r="950" spans="1:26" ht="15.75" customHeight="1" x14ac:dyDescent="0.25">
      <c r="A950" s="161"/>
      <c r="B950" s="161"/>
      <c r="C950" s="161"/>
      <c r="D950" s="161"/>
      <c r="E950" s="161"/>
      <c r="F950" s="161"/>
      <c r="G950" s="161"/>
      <c r="H950" s="161"/>
      <c r="I950" s="161"/>
      <c r="J950" s="161"/>
      <c r="K950" s="161"/>
      <c r="L950" s="161"/>
      <c r="M950" s="161"/>
      <c r="N950" s="161"/>
      <c r="O950" s="161"/>
      <c r="P950" s="161"/>
      <c r="Q950" s="161"/>
      <c r="R950" s="161"/>
      <c r="S950" s="161"/>
      <c r="T950" s="161"/>
      <c r="U950" s="161"/>
      <c r="V950" s="161"/>
      <c r="W950" s="161"/>
      <c r="X950" s="161"/>
      <c r="Y950" s="161"/>
      <c r="Z950" s="161"/>
    </row>
    <row r="951" spans="1:26" ht="15.75" customHeight="1" x14ac:dyDescent="0.25">
      <c r="A951" s="161"/>
      <c r="B951" s="161"/>
      <c r="C951" s="161"/>
      <c r="D951" s="161"/>
      <c r="E951" s="161"/>
      <c r="F951" s="161"/>
      <c r="G951" s="161"/>
      <c r="H951" s="161"/>
      <c r="I951" s="161"/>
      <c r="J951" s="161"/>
      <c r="K951" s="161"/>
      <c r="L951" s="161"/>
      <c r="M951" s="161"/>
      <c r="N951" s="161"/>
      <c r="O951" s="161"/>
      <c r="P951" s="161"/>
      <c r="Q951" s="161"/>
      <c r="R951" s="161"/>
      <c r="S951" s="161"/>
      <c r="T951" s="161"/>
      <c r="U951" s="161"/>
      <c r="V951" s="161"/>
      <c r="W951" s="161"/>
      <c r="X951" s="161"/>
      <c r="Y951" s="161"/>
      <c r="Z951" s="161"/>
    </row>
    <row r="952" spans="1:26" ht="15.75" customHeight="1" x14ac:dyDescent="0.25">
      <c r="A952" s="161"/>
      <c r="B952" s="161"/>
      <c r="C952" s="161"/>
      <c r="D952" s="161"/>
      <c r="E952" s="161"/>
      <c r="F952" s="161"/>
      <c r="G952" s="161"/>
      <c r="H952" s="161"/>
      <c r="I952" s="161"/>
      <c r="J952" s="161"/>
      <c r="K952" s="161"/>
      <c r="L952" s="161"/>
      <c r="M952" s="161"/>
      <c r="N952" s="161"/>
      <c r="O952" s="161"/>
      <c r="P952" s="161"/>
      <c r="Q952" s="161"/>
      <c r="R952" s="161"/>
      <c r="S952" s="161"/>
      <c r="T952" s="161"/>
      <c r="U952" s="161"/>
      <c r="V952" s="161"/>
      <c r="W952" s="161"/>
      <c r="X952" s="161"/>
      <c r="Y952" s="161"/>
      <c r="Z952" s="161"/>
    </row>
    <row r="953" spans="1:26" ht="15.75" customHeight="1" x14ac:dyDescent="0.25">
      <c r="A953" s="161"/>
      <c r="B953" s="161"/>
      <c r="C953" s="161"/>
      <c r="D953" s="161"/>
      <c r="E953" s="161"/>
      <c r="F953" s="161"/>
      <c r="G953" s="161"/>
      <c r="H953" s="161"/>
      <c r="I953" s="161"/>
      <c r="J953" s="161"/>
      <c r="K953" s="161"/>
      <c r="L953" s="161"/>
      <c r="M953" s="161"/>
      <c r="N953" s="161"/>
      <c r="O953" s="161"/>
      <c r="P953" s="161"/>
      <c r="Q953" s="161"/>
      <c r="R953" s="161"/>
      <c r="S953" s="161"/>
      <c r="T953" s="161"/>
      <c r="U953" s="161"/>
      <c r="V953" s="161"/>
      <c r="W953" s="161"/>
      <c r="X953" s="161"/>
      <c r="Y953" s="161"/>
      <c r="Z953" s="161"/>
    </row>
    <row r="954" spans="1:26" ht="15.75" customHeight="1" x14ac:dyDescent="0.25">
      <c r="A954" s="161"/>
      <c r="B954" s="161"/>
      <c r="C954" s="161"/>
      <c r="D954" s="161"/>
      <c r="E954" s="161"/>
      <c r="F954" s="161"/>
      <c r="G954" s="161"/>
      <c r="H954" s="161"/>
      <c r="I954" s="161"/>
      <c r="J954" s="161"/>
      <c r="K954" s="161"/>
      <c r="L954" s="161"/>
      <c r="M954" s="161"/>
      <c r="N954" s="161"/>
      <c r="O954" s="161"/>
      <c r="P954" s="161"/>
      <c r="Q954" s="161"/>
      <c r="R954" s="161"/>
      <c r="S954" s="161"/>
      <c r="T954" s="161"/>
      <c r="U954" s="161"/>
      <c r="V954" s="161"/>
      <c r="W954" s="161"/>
      <c r="X954" s="161"/>
      <c r="Y954" s="161"/>
      <c r="Z954" s="161"/>
    </row>
    <row r="955" spans="1:26" ht="15.75" customHeight="1" x14ac:dyDescent="0.25">
      <c r="A955" s="161"/>
      <c r="B955" s="161"/>
      <c r="C955" s="161"/>
      <c r="D955" s="161"/>
      <c r="E955" s="161"/>
      <c r="F955" s="161"/>
      <c r="G955" s="161"/>
      <c r="H955" s="161"/>
      <c r="I955" s="161"/>
      <c r="J955" s="161"/>
      <c r="K955" s="161"/>
      <c r="L955" s="161"/>
      <c r="M955" s="161"/>
      <c r="N955" s="161"/>
      <c r="O955" s="161"/>
      <c r="P955" s="161"/>
      <c r="Q955" s="161"/>
      <c r="R955" s="161"/>
      <c r="S955" s="161"/>
      <c r="T955" s="161"/>
      <c r="U955" s="161"/>
      <c r="V955" s="161"/>
      <c r="W955" s="161"/>
      <c r="X955" s="161"/>
      <c r="Y955" s="161"/>
      <c r="Z955" s="161"/>
    </row>
    <row r="956" spans="1:26" ht="15.75" customHeight="1" x14ac:dyDescent="0.25">
      <c r="A956" s="161"/>
      <c r="B956" s="161"/>
      <c r="C956" s="161"/>
      <c r="D956" s="161"/>
      <c r="E956" s="161"/>
      <c r="F956" s="161"/>
      <c r="G956" s="161"/>
      <c r="H956" s="161"/>
      <c r="I956" s="161"/>
      <c r="J956" s="161"/>
      <c r="K956" s="161"/>
      <c r="L956" s="161"/>
      <c r="M956" s="161"/>
      <c r="N956" s="161"/>
      <c r="O956" s="161"/>
      <c r="P956" s="161"/>
      <c r="Q956" s="161"/>
      <c r="R956" s="161"/>
      <c r="S956" s="161"/>
      <c r="T956" s="161"/>
      <c r="U956" s="161"/>
      <c r="V956" s="161"/>
      <c r="W956" s="161"/>
      <c r="X956" s="161"/>
      <c r="Y956" s="161"/>
      <c r="Z956" s="161"/>
    </row>
    <row r="957" spans="1:26" ht="15.75" customHeight="1" x14ac:dyDescent="0.25">
      <c r="A957" s="161"/>
      <c r="B957" s="161"/>
      <c r="C957" s="161"/>
      <c r="D957" s="161"/>
      <c r="E957" s="161"/>
      <c r="F957" s="161"/>
      <c r="G957" s="161"/>
      <c r="H957" s="161"/>
      <c r="I957" s="161"/>
      <c r="J957" s="161"/>
      <c r="K957" s="161"/>
      <c r="L957" s="161"/>
      <c r="M957" s="161"/>
      <c r="N957" s="161"/>
      <c r="O957" s="161"/>
      <c r="P957" s="161"/>
      <c r="Q957" s="161"/>
      <c r="R957" s="161"/>
      <c r="S957" s="161"/>
      <c r="T957" s="161"/>
      <c r="U957" s="161"/>
      <c r="V957" s="161"/>
      <c r="W957" s="161"/>
      <c r="X957" s="161"/>
      <c r="Y957" s="161"/>
      <c r="Z957" s="161"/>
    </row>
    <row r="958" spans="1:26" ht="15.75" customHeight="1" x14ac:dyDescent="0.25">
      <c r="A958" s="161"/>
      <c r="B958" s="161"/>
      <c r="C958" s="161"/>
      <c r="D958" s="161"/>
      <c r="E958" s="161"/>
      <c r="F958" s="161"/>
      <c r="G958" s="161"/>
      <c r="H958" s="161"/>
      <c r="I958" s="161"/>
      <c r="J958" s="161"/>
      <c r="K958" s="161"/>
      <c r="L958" s="161"/>
      <c r="M958" s="161"/>
      <c r="N958" s="161"/>
      <c r="O958" s="161"/>
      <c r="P958" s="161"/>
      <c r="Q958" s="161"/>
      <c r="R958" s="161"/>
      <c r="S958" s="161"/>
      <c r="T958" s="161"/>
      <c r="U958" s="161"/>
      <c r="V958" s="161"/>
      <c r="W958" s="161"/>
      <c r="X958" s="161"/>
      <c r="Y958" s="161"/>
      <c r="Z958" s="161"/>
    </row>
    <row r="959" spans="1:26" ht="15.75" customHeight="1" x14ac:dyDescent="0.25">
      <c r="A959" s="161"/>
      <c r="B959" s="161"/>
      <c r="C959" s="161"/>
      <c r="D959" s="161"/>
      <c r="E959" s="161"/>
      <c r="F959" s="161"/>
      <c r="G959" s="161"/>
      <c r="H959" s="161"/>
      <c r="I959" s="161"/>
      <c r="J959" s="161"/>
      <c r="K959" s="161"/>
      <c r="L959" s="161"/>
      <c r="M959" s="161"/>
      <c r="N959" s="161"/>
      <c r="O959" s="161"/>
      <c r="P959" s="161"/>
      <c r="Q959" s="161"/>
      <c r="R959" s="161"/>
      <c r="S959" s="161"/>
      <c r="T959" s="161"/>
      <c r="U959" s="161"/>
      <c r="V959" s="161"/>
      <c r="W959" s="161"/>
      <c r="X959" s="161"/>
      <c r="Y959" s="161"/>
      <c r="Z959" s="161"/>
    </row>
    <row r="960" spans="1:26" ht="15.75" customHeight="1" x14ac:dyDescent="0.25">
      <c r="A960" s="161"/>
      <c r="B960" s="161"/>
      <c r="C960" s="161"/>
      <c r="D960" s="161"/>
      <c r="E960" s="161"/>
      <c r="F960" s="161"/>
      <c r="G960" s="161"/>
      <c r="H960" s="161"/>
      <c r="I960" s="161"/>
      <c r="J960" s="161"/>
      <c r="K960" s="161"/>
      <c r="L960" s="161"/>
      <c r="M960" s="161"/>
      <c r="N960" s="161"/>
      <c r="O960" s="161"/>
      <c r="P960" s="161"/>
      <c r="Q960" s="161"/>
      <c r="R960" s="161"/>
      <c r="S960" s="161"/>
      <c r="T960" s="161"/>
      <c r="U960" s="161"/>
      <c r="V960" s="161"/>
      <c r="W960" s="161"/>
      <c r="X960" s="161"/>
      <c r="Y960" s="161"/>
      <c r="Z960" s="161"/>
    </row>
    <row r="961" spans="1:26" ht="15.75" customHeight="1" x14ac:dyDescent="0.25">
      <c r="A961" s="161"/>
      <c r="B961" s="161"/>
      <c r="C961" s="161"/>
      <c r="D961" s="161"/>
      <c r="E961" s="161"/>
      <c r="F961" s="161"/>
      <c r="G961" s="161"/>
      <c r="H961" s="161"/>
      <c r="I961" s="161"/>
      <c r="J961" s="161"/>
      <c r="K961" s="161"/>
      <c r="L961" s="161"/>
      <c r="M961" s="161"/>
      <c r="N961" s="161"/>
      <c r="O961" s="161"/>
      <c r="P961" s="161"/>
      <c r="Q961" s="161"/>
      <c r="R961" s="161"/>
      <c r="S961" s="161"/>
      <c r="T961" s="161"/>
      <c r="U961" s="161"/>
      <c r="V961" s="161"/>
      <c r="W961" s="161"/>
      <c r="X961" s="161"/>
      <c r="Y961" s="161"/>
      <c r="Z961" s="161"/>
    </row>
    <row r="962" spans="1:26" ht="15.75" customHeight="1" x14ac:dyDescent="0.25">
      <c r="A962" s="161"/>
      <c r="B962" s="161"/>
      <c r="C962" s="161"/>
      <c r="D962" s="161"/>
      <c r="E962" s="161"/>
      <c r="F962" s="161"/>
      <c r="G962" s="161"/>
      <c r="H962" s="161"/>
      <c r="I962" s="161"/>
      <c r="J962" s="161"/>
      <c r="K962" s="161"/>
      <c r="L962" s="161"/>
      <c r="M962" s="161"/>
      <c r="N962" s="161"/>
      <c r="O962" s="161"/>
      <c r="P962" s="161"/>
      <c r="Q962" s="161"/>
      <c r="R962" s="161"/>
      <c r="S962" s="161"/>
      <c r="T962" s="161"/>
      <c r="U962" s="161"/>
      <c r="V962" s="161"/>
      <c r="W962" s="161"/>
      <c r="X962" s="161"/>
      <c r="Y962" s="161"/>
      <c r="Z962" s="161"/>
    </row>
    <row r="963" spans="1:26" ht="15.75" customHeight="1" x14ac:dyDescent="0.25">
      <c r="A963" s="161"/>
      <c r="B963" s="161"/>
      <c r="C963" s="161"/>
      <c r="D963" s="161"/>
      <c r="E963" s="161"/>
      <c r="F963" s="161"/>
      <c r="G963" s="161"/>
      <c r="H963" s="161"/>
      <c r="I963" s="161"/>
      <c r="J963" s="161"/>
      <c r="K963" s="161"/>
      <c r="L963" s="161"/>
      <c r="M963" s="161"/>
      <c r="N963" s="161"/>
      <c r="O963" s="161"/>
      <c r="P963" s="161"/>
      <c r="Q963" s="161"/>
      <c r="R963" s="161"/>
      <c r="S963" s="161"/>
      <c r="T963" s="161"/>
      <c r="U963" s="161"/>
      <c r="V963" s="161"/>
      <c r="W963" s="161"/>
      <c r="X963" s="161"/>
      <c r="Y963" s="161"/>
      <c r="Z963" s="161"/>
    </row>
    <row r="964" spans="1:26" ht="15.75" customHeight="1" x14ac:dyDescent="0.25">
      <c r="A964" s="161"/>
      <c r="B964" s="161"/>
      <c r="C964" s="161"/>
      <c r="D964" s="161"/>
      <c r="E964" s="161"/>
      <c r="F964" s="161"/>
      <c r="G964" s="161"/>
      <c r="H964" s="161"/>
      <c r="I964" s="161"/>
      <c r="J964" s="161"/>
      <c r="K964" s="161"/>
      <c r="L964" s="161"/>
      <c r="M964" s="161"/>
      <c r="N964" s="161"/>
      <c r="O964" s="161"/>
      <c r="P964" s="161"/>
      <c r="Q964" s="161"/>
      <c r="R964" s="161"/>
      <c r="S964" s="161"/>
      <c r="T964" s="161"/>
      <c r="U964" s="161"/>
      <c r="V964" s="161"/>
      <c r="W964" s="161"/>
      <c r="X964" s="161"/>
      <c r="Y964" s="161"/>
      <c r="Z964" s="161"/>
    </row>
    <row r="965" spans="1:26" ht="15.75" customHeight="1" x14ac:dyDescent="0.25">
      <c r="A965" s="161"/>
      <c r="B965" s="161"/>
      <c r="C965" s="161"/>
      <c r="D965" s="161"/>
      <c r="E965" s="161"/>
      <c r="F965" s="161"/>
      <c r="G965" s="161"/>
      <c r="H965" s="161"/>
      <c r="I965" s="161"/>
      <c r="J965" s="161"/>
      <c r="K965" s="161"/>
      <c r="L965" s="161"/>
      <c r="M965" s="161"/>
      <c r="N965" s="161"/>
      <c r="O965" s="161"/>
      <c r="P965" s="161"/>
      <c r="Q965" s="161"/>
      <c r="R965" s="161"/>
      <c r="S965" s="161"/>
      <c r="T965" s="161"/>
      <c r="U965" s="161"/>
      <c r="V965" s="161"/>
      <c r="W965" s="161"/>
      <c r="X965" s="161"/>
      <c r="Y965" s="161"/>
      <c r="Z965" s="161"/>
    </row>
    <row r="966" spans="1:26" ht="15.75" customHeight="1" x14ac:dyDescent="0.25">
      <c r="A966" s="161"/>
      <c r="B966" s="161"/>
      <c r="C966" s="161"/>
      <c r="D966" s="161"/>
      <c r="E966" s="161"/>
      <c r="F966" s="161"/>
      <c r="G966" s="161"/>
      <c r="H966" s="161"/>
      <c r="I966" s="161"/>
      <c r="J966" s="161"/>
      <c r="K966" s="161"/>
      <c r="L966" s="161"/>
      <c r="M966" s="161"/>
      <c r="N966" s="161"/>
      <c r="O966" s="161"/>
      <c r="P966" s="161"/>
      <c r="Q966" s="161"/>
      <c r="R966" s="161"/>
      <c r="S966" s="161"/>
      <c r="T966" s="161"/>
      <c r="U966" s="161"/>
      <c r="V966" s="161"/>
      <c r="W966" s="161"/>
      <c r="X966" s="161"/>
      <c r="Y966" s="161"/>
      <c r="Z966" s="161"/>
    </row>
    <row r="967" spans="1:26" ht="15.75" customHeight="1" x14ac:dyDescent="0.25">
      <c r="A967" s="161"/>
      <c r="B967" s="161"/>
      <c r="C967" s="161"/>
      <c r="D967" s="161"/>
      <c r="E967" s="161"/>
      <c r="F967" s="161"/>
      <c r="G967" s="161"/>
      <c r="H967" s="161"/>
      <c r="I967" s="161"/>
      <c r="J967" s="161"/>
      <c r="K967" s="161"/>
      <c r="L967" s="161"/>
      <c r="M967" s="161"/>
      <c r="N967" s="161"/>
      <c r="O967" s="161"/>
      <c r="P967" s="161"/>
      <c r="Q967" s="161"/>
      <c r="R967" s="161"/>
      <c r="S967" s="161"/>
      <c r="T967" s="161"/>
      <c r="U967" s="161"/>
      <c r="V967" s="161"/>
      <c r="W967" s="161"/>
      <c r="X967" s="161"/>
      <c r="Y967" s="161"/>
      <c r="Z967" s="161"/>
    </row>
    <row r="968" spans="1:26" ht="15.75" customHeight="1" x14ac:dyDescent="0.25">
      <c r="A968" s="161"/>
      <c r="B968" s="161"/>
      <c r="C968" s="161"/>
      <c r="D968" s="161"/>
      <c r="E968" s="161"/>
      <c r="F968" s="161"/>
      <c r="G968" s="161"/>
      <c r="H968" s="161"/>
      <c r="I968" s="161"/>
      <c r="J968" s="161"/>
      <c r="K968" s="161"/>
      <c r="L968" s="161"/>
      <c r="M968" s="161"/>
      <c r="N968" s="161"/>
      <c r="O968" s="161"/>
      <c r="P968" s="161"/>
      <c r="Q968" s="161"/>
      <c r="R968" s="161"/>
      <c r="S968" s="161"/>
      <c r="T968" s="161"/>
      <c r="U968" s="161"/>
      <c r="V968" s="161"/>
      <c r="W968" s="161"/>
      <c r="X968" s="161"/>
      <c r="Y968" s="161"/>
      <c r="Z968" s="161"/>
    </row>
    <row r="969" spans="1:26" ht="15.75" customHeight="1" x14ac:dyDescent="0.25">
      <c r="A969" s="161"/>
      <c r="B969" s="161"/>
      <c r="C969" s="161"/>
      <c r="D969" s="161"/>
      <c r="E969" s="161"/>
      <c r="F969" s="161"/>
      <c r="G969" s="161"/>
      <c r="H969" s="161"/>
      <c r="I969" s="161"/>
      <c r="J969" s="161"/>
      <c r="K969" s="161"/>
      <c r="L969" s="161"/>
      <c r="M969" s="161"/>
      <c r="N969" s="161"/>
      <c r="O969" s="161"/>
      <c r="P969" s="161"/>
      <c r="Q969" s="161"/>
      <c r="R969" s="161"/>
      <c r="S969" s="161"/>
      <c r="T969" s="161"/>
      <c r="U969" s="161"/>
      <c r="V969" s="161"/>
      <c r="W969" s="161"/>
      <c r="X969" s="161"/>
      <c r="Y969" s="161"/>
      <c r="Z969" s="161"/>
    </row>
    <row r="970" spans="1:26" ht="15.75" customHeight="1" x14ac:dyDescent="0.25">
      <c r="A970" s="161"/>
      <c r="B970" s="161"/>
      <c r="C970" s="161"/>
      <c r="D970" s="161"/>
      <c r="E970" s="161"/>
      <c r="F970" s="161"/>
      <c r="G970" s="161"/>
      <c r="H970" s="161"/>
      <c r="I970" s="161"/>
      <c r="J970" s="161"/>
      <c r="K970" s="161"/>
      <c r="L970" s="161"/>
      <c r="M970" s="161"/>
      <c r="N970" s="161"/>
      <c r="O970" s="161"/>
      <c r="P970" s="161"/>
      <c r="Q970" s="161"/>
      <c r="R970" s="161"/>
      <c r="S970" s="161"/>
      <c r="T970" s="161"/>
      <c r="U970" s="161"/>
      <c r="V970" s="161"/>
      <c r="W970" s="161"/>
      <c r="X970" s="161"/>
      <c r="Y970" s="161"/>
      <c r="Z970" s="161"/>
    </row>
    <row r="971" spans="1:26" ht="15.75" customHeight="1" x14ac:dyDescent="0.25">
      <c r="A971" s="161"/>
      <c r="B971" s="161"/>
      <c r="C971" s="161"/>
      <c r="D971" s="161"/>
      <c r="E971" s="161"/>
      <c r="F971" s="161"/>
      <c r="G971" s="161"/>
      <c r="H971" s="161"/>
      <c r="I971" s="161"/>
      <c r="J971" s="161"/>
      <c r="K971" s="161"/>
      <c r="L971" s="161"/>
      <c r="M971" s="161"/>
      <c r="N971" s="161"/>
      <c r="O971" s="161"/>
      <c r="P971" s="161"/>
      <c r="Q971" s="161"/>
      <c r="R971" s="161"/>
      <c r="S971" s="161"/>
      <c r="T971" s="161"/>
      <c r="U971" s="161"/>
      <c r="V971" s="161"/>
      <c r="W971" s="161"/>
      <c r="X971" s="161"/>
      <c r="Y971" s="161"/>
      <c r="Z971" s="161"/>
    </row>
    <row r="972" spans="1:26" ht="15.75" customHeight="1" x14ac:dyDescent="0.25">
      <c r="A972" s="161"/>
      <c r="B972" s="161"/>
      <c r="C972" s="161"/>
      <c r="D972" s="161"/>
      <c r="E972" s="161"/>
      <c r="F972" s="161"/>
      <c r="G972" s="161"/>
      <c r="H972" s="161"/>
      <c r="I972" s="161"/>
      <c r="J972" s="161"/>
      <c r="K972" s="161"/>
      <c r="L972" s="161"/>
      <c r="M972" s="161"/>
      <c r="N972" s="161"/>
      <c r="O972" s="161"/>
      <c r="P972" s="161"/>
      <c r="Q972" s="161"/>
      <c r="R972" s="161"/>
      <c r="S972" s="161"/>
      <c r="T972" s="161"/>
      <c r="U972" s="161"/>
      <c r="V972" s="161"/>
      <c r="W972" s="161"/>
      <c r="X972" s="161"/>
      <c r="Y972" s="161"/>
      <c r="Z972" s="161"/>
    </row>
    <row r="973" spans="1:26" ht="15.75" customHeight="1" x14ac:dyDescent="0.25">
      <c r="A973" s="161"/>
      <c r="B973" s="161"/>
      <c r="C973" s="161"/>
      <c r="D973" s="161"/>
      <c r="E973" s="161"/>
      <c r="F973" s="161"/>
      <c r="G973" s="161"/>
      <c r="H973" s="161"/>
      <c r="I973" s="161"/>
      <c r="J973" s="161"/>
      <c r="K973" s="161"/>
      <c r="L973" s="161"/>
      <c r="M973" s="161"/>
      <c r="N973" s="161"/>
      <c r="O973" s="161"/>
      <c r="P973" s="161"/>
      <c r="Q973" s="161"/>
      <c r="R973" s="161"/>
      <c r="S973" s="161"/>
      <c r="T973" s="161"/>
      <c r="U973" s="161"/>
      <c r="V973" s="161"/>
      <c r="W973" s="161"/>
      <c r="X973" s="161"/>
      <c r="Y973" s="161"/>
      <c r="Z973" s="161"/>
    </row>
    <row r="974" spans="1:26" ht="15.75" customHeight="1" x14ac:dyDescent="0.25">
      <c r="A974" s="161"/>
      <c r="B974" s="161"/>
      <c r="C974" s="161"/>
      <c r="D974" s="161"/>
      <c r="E974" s="161"/>
      <c r="F974" s="161"/>
      <c r="G974" s="161"/>
      <c r="H974" s="161"/>
      <c r="I974" s="161"/>
      <c r="J974" s="161"/>
      <c r="K974" s="161"/>
      <c r="L974" s="161"/>
      <c r="M974" s="161"/>
      <c r="N974" s="161"/>
      <c r="O974" s="161"/>
      <c r="P974" s="161"/>
      <c r="Q974" s="161"/>
      <c r="R974" s="161"/>
      <c r="S974" s="161"/>
      <c r="T974" s="161"/>
      <c r="U974" s="161"/>
      <c r="V974" s="161"/>
      <c r="W974" s="161"/>
      <c r="X974" s="161"/>
      <c r="Y974" s="161"/>
      <c r="Z974" s="161"/>
    </row>
    <row r="975" spans="1:26" ht="15.75" customHeight="1" x14ac:dyDescent="0.25">
      <c r="A975" s="161"/>
      <c r="B975" s="161"/>
      <c r="C975" s="161"/>
      <c r="D975" s="161"/>
      <c r="E975" s="161"/>
      <c r="F975" s="161"/>
      <c r="G975" s="161"/>
      <c r="H975" s="161"/>
      <c r="I975" s="161"/>
      <c r="J975" s="161"/>
      <c r="K975" s="161"/>
      <c r="L975" s="161"/>
      <c r="M975" s="161"/>
      <c r="N975" s="161"/>
      <c r="O975" s="161"/>
      <c r="P975" s="161"/>
      <c r="Q975" s="161"/>
      <c r="R975" s="161"/>
      <c r="S975" s="161"/>
      <c r="T975" s="161"/>
      <c r="U975" s="161"/>
      <c r="V975" s="161"/>
      <c r="W975" s="161"/>
      <c r="X975" s="161"/>
      <c r="Y975" s="161"/>
      <c r="Z975" s="161"/>
    </row>
    <row r="976" spans="1:26" ht="15.75" customHeight="1" x14ac:dyDescent="0.25">
      <c r="A976" s="161"/>
      <c r="B976" s="161"/>
      <c r="C976" s="161"/>
      <c r="D976" s="161"/>
      <c r="E976" s="161"/>
      <c r="F976" s="161"/>
      <c r="G976" s="161"/>
      <c r="H976" s="161"/>
      <c r="I976" s="161"/>
      <c r="J976" s="161"/>
      <c r="K976" s="161"/>
      <c r="L976" s="161"/>
      <c r="M976" s="161"/>
      <c r="N976" s="161"/>
      <c r="O976" s="161"/>
      <c r="P976" s="161"/>
      <c r="Q976" s="161"/>
      <c r="R976" s="161"/>
      <c r="S976" s="161"/>
      <c r="T976" s="161"/>
      <c r="U976" s="161"/>
      <c r="V976" s="161"/>
      <c r="W976" s="161"/>
      <c r="X976" s="161"/>
      <c r="Y976" s="161"/>
      <c r="Z976" s="161"/>
    </row>
    <row r="977" spans="1:26" ht="15.75" customHeight="1" x14ac:dyDescent="0.25">
      <c r="A977" s="161"/>
      <c r="B977" s="161"/>
      <c r="C977" s="161"/>
      <c r="D977" s="161"/>
      <c r="E977" s="161"/>
      <c r="F977" s="161"/>
      <c r="G977" s="161"/>
      <c r="H977" s="161"/>
      <c r="I977" s="161"/>
      <c r="J977" s="161"/>
      <c r="K977" s="161"/>
      <c r="L977" s="161"/>
      <c r="M977" s="161"/>
      <c r="N977" s="161"/>
      <c r="O977" s="161"/>
      <c r="P977" s="161"/>
      <c r="Q977" s="161"/>
      <c r="R977" s="161"/>
      <c r="S977" s="161"/>
      <c r="T977" s="161"/>
      <c r="U977" s="161"/>
      <c r="V977" s="161"/>
      <c r="W977" s="161"/>
      <c r="X977" s="161"/>
      <c r="Y977" s="161"/>
      <c r="Z977" s="161"/>
    </row>
    <row r="978" spans="1:26" ht="15.75" customHeight="1" x14ac:dyDescent="0.25">
      <c r="A978" s="161"/>
      <c r="B978" s="161"/>
      <c r="C978" s="161"/>
      <c r="D978" s="161"/>
      <c r="E978" s="161"/>
      <c r="F978" s="161"/>
      <c r="G978" s="161"/>
      <c r="H978" s="161"/>
      <c r="I978" s="161"/>
      <c r="J978" s="161"/>
      <c r="K978" s="161"/>
      <c r="L978" s="161"/>
      <c r="M978" s="161"/>
      <c r="N978" s="161"/>
      <c r="O978" s="161"/>
      <c r="P978" s="161"/>
      <c r="Q978" s="161"/>
      <c r="R978" s="161"/>
      <c r="S978" s="161"/>
      <c r="T978" s="161"/>
      <c r="U978" s="161"/>
      <c r="V978" s="161"/>
      <c r="W978" s="161"/>
      <c r="X978" s="161"/>
      <c r="Y978" s="161"/>
      <c r="Z978" s="161"/>
    </row>
    <row r="979" spans="1:26" ht="15.75" customHeight="1" x14ac:dyDescent="0.25">
      <c r="A979" s="161"/>
      <c r="B979" s="161"/>
      <c r="C979" s="161"/>
      <c r="D979" s="161"/>
      <c r="E979" s="161"/>
      <c r="F979" s="161"/>
      <c r="G979" s="161"/>
      <c r="H979" s="161"/>
      <c r="I979" s="161"/>
      <c r="J979" s="161"/>
      <c r="K979" s="161"/>
      <c r="L979" s="161"/>
      <c r="M979" s="161"/>
      <c r="N979" s="161"/>
      <c r="O979" s="161"/>
      <c r="P979" s="161"/>
      <c r="Q979" s="161"/>
      <c r="R979" s="161"/>
      <c r="S979" s="161"/>
      <c r="T979" s="161"/>
      <c r="U979" s="161"/>
      <c r="V979" s="161"/>
      <c r="W979" s="161"/>
      <c r="X979" s="161"/>
      <c r="Y979" s="161"/>
      <c r="Z979" s="161"/>
    </row>
    <row r="980" spans="1:26" ht="15.75" customHeight="1" x14ac:dyDescent="0.25">
      <c r="A980" s="161"/>
      <c r="B980" s="161"/>
      <c r="C980" s="161"/>
      <c r="D980" s="161"/>
      <c r="E980" s="161"/>
      <c r="F980" s="161"/>
      <c r="G980" s="161"/>
      <c r="H980" s="161"/>
      <c r="I980" s="161"/>
      <c r="J980" s="161"/>
      <c r="K980" s="161"/>
      <c r="L980" s="161"/>
      <c r="M980" s="161"/>
      <c r="N980" s="161"/>
      <c r="O980" s="161"/>
      <c r="P980" s="161"/>
      <c r="Q980" s="161"/>
      <c r="R980" s="161"/>
      <c r="S980" s="161"/>
      <c r="T980" s="161"/>
      <c r="U980" s="161"/>
      <c r="V980" s="161"/>
      <c r="W980" s="161"/>
      <c r="X980" s="161"/>
      <c r="Y980" s="161"/>
      <c r="Z980" s="161"/>
    </row>
    <row r="981" spans="1:26" ht="15.75" customHeight="1" x14ac:dyDescent="0.25">
      <c r="A981" s="161"/>
      <c r="B981" s="161"/>
      <c r="C981" s="161"/>
      <c r="D981" s="161"/>
      <c r="E981" s="161"/>
      <c r="F981" s="161"/>
      <c r="G981" s="161"/>
      <c r="H981" s="161"/>
      <c r="I981" s="161"/>
      <c r="J981" s="161"/>
      <c r="K981" s="161"/>
      <c r="L981" s="161"/>
      <c r="M981" s="161"/>
      <c r="N981" s="161"/>
      <c r="O981" s="161"/>
      <c r="P981" s="161"/>
      <c r="Q981" s="161"/>
      <c r="R981" s="161"/>
      <c r="S981" s="161"/>
      <c r="T981" s="161"/>
      <c r="U981" s="161"/>
      <c r="V981" s="161"/>
      <c r="W981" s="161"/>
      <c r="X981" s="161"/>
      <c r="Y981" s="161"/>
      <c r="Z981" s="161"/>
    </row>
    <row r="982" spans="1:26" ht="15.75" customHeight="1" x14ac:dyDescent="0.25">
      <c r="A982" s="161"/>
      <c r="B982" s="161"/>
      <c r="C982" s="161"/>
      <c r="D982" s="161"/>
      <c r="E982" s="161"/>
      <c r="F982" s="161"/>
      <c r="G982" s="161"/>
      <c r="H982" s="161"/>
      <c r="I982" s="161"/>
      <c r="J982" s="161"/>
      <c r="K982" s="161"/>
      <c r="L982" s="161"/>
      <c r="M982" s="161"/>
      <c r="N982" s="161"/>
      <c r="O982" s="161"/>
      <c r="P982" s="161"/>
      <c r="Q982" s="161"/>
      <c r="R982" s="161"/>
      <c r="S982" s="161"/>
      <c r="T982" s="161"/>
      <c r="U982" s="161"/>
      <c r="V982" s="161"/>
      <c r="W982" s="161"/>
      <c r="X982" s="161"/>
      <c r="Y982" s="161"/>
      <c r="Z982" s="161"/>
    </row>
    <row r="983" spans="1:26" ht="15.75" customHeight="1" x14ac:dyDescent="0.25">
      <c r="A983" s="161"/>
      <c r="B983" s="161"/>
      <c r="C983" s="161"/>
      <c r="D983" s="161"/>
      <c r="E983" s="161"/>
      <c r="F983" s="161"/>
      <c r="G983" s="161"/>
      <c r="H983" s="161"/>
      <c r="I983" s="161"/>
      <c r="J983" s="161"/>
      <c r="K983" s="161"/>
      <c r="L983" s="161"/>
      <c r="M983" s="161"/>
      <c r="N983" s="161"/>
      <c r="O983" s="161"/>
      <c r="P983" s="161"/>
      <c r="Q983" s="161"/>
      <c r="R983" s="161"/>
      <c r="S983" s="161"/>
      <c r="T983" s="161"/>
      <c r="U983" s="161"/>
      <c r="V983" s="161"/>
      <c r="W983" s="161"/>
      <c r="X983" s="161"/>
      <c r="Y983" s="161"/>
      <c r="Z983" s="161"/>
    </row>
    <row r="984" spans="1:26" ht="15.75" customHeight="1" x14ac:dyDescent="0.25">
      <c r="A984" s="161"/>
      <c r="B984" s="161"/>
      <c r="C984" s="161"/>
      <c r="D984" s="161"/>
      <c r="E984" s="161"/>
      <c r="F984" s="161"/>
      <c r="G984" s="161"/>
      <c r="H984" s="161"/>
      <c r="I984" s="161"/>
      <c r="J984" s="161"/>
      <c r="K984" s="161"/>
      <c r="L984" s="161"/>
      <c r="M984" s="161"/>
      <c r="N984" s="161"/>
      <c r="O984" s="161"/>
      <c r="P984" s="161"/>
      <c r="Q984" s="161"/>
      <c r="R984" s="161"/>
      <c r="S984" s="161"/>
      <c r="T984" s="161"/>
      <c r="U984" s="161"/>
      <c r="V984" s="161"/>
      <c r="W984" s="161"/>
      <c r="X984" s="161"/>
      <c r="Y984" s="161"/>
      <c r="Z984" s="161"/>
    </row>
    <row r="985" spans="1:26" ht="15.75" customHeight="1" x14ac:dyDescent="0.25">
      <c r="A985" s="161"/>
      <c r="B985" s="161"/>
      <c r="C985" s="161"/>
      <c r="D985" s="161"/>
      <c r="E985" s="161"/>
      <c r="F985" s="161"/>
      <c r="G985" s="161"/>
      <c r="H985" s="161"/>
      <c r="I985" s="161"/>
      <c r="J985" s="161"/>
      <c r="K985" s="161"/>
      <c r="L985" s="161"/>
      <c r="M985" s="161"/>
      <c r="N985" s="161"/>
      <c r="O985" s="161"/>
      <c r="P985" s="161"/>
      <c r="Q985" s="161"/>
      <c r="R985" s="161"/>
      <c r="S985" s="161"/>
      <c r="T985" s="161"/>
      <c r="U985" s="161"/>
      <c r="V985" s="161"/>
      <c r="W985" s="161"/>
      <c r="X985" s="161"/>
      <c r="Y985" s="161"/>
      <c r="Z985" s="161"/>
    </row>
    <row r="986" spans="1:26" ht="15.75" customHeight="1" x14ac:dyDescent="0.25">
      <c r="A986" s="161"/>
      <c r="B986" s="161"/>
      <c r="C986" s="161"/>
      <c r="D986" s="161"/>
      <c r="E986" s="161"/>
      <c r="F986" s="161"/>
      <c r="G986" s="161"/>
      <c r="H986" s="161"/>
      <c r="I986" s="161"/>
      <c r="J986" s="161"/>
      <c r="K986" s="161"/>
      <c r="L986" s="161"/>
      <c r="M986" s="161"/>
      <c r="N986" s="161"/>
      <c r="O986" s="161"/>
      <c r="P986" s="161"/>
      <c r="Q986" s="161"/>
      <c r="R986" s="161"/>
      <c r="S986" s="161"/>
      <c r="T986" s="161"/>
      <c r="U986" s="161"/>
      <c r="V986" s="161"/>
      <c r="W986" s="161"/>
      <c r="X986" s="161"/>
      <c r="Y986" s="161"/>
      <c r="Z986" s="161"/>
    </row>
    <row r="987" spans="1:26" ht="15.75" customHeight="1" x14ac:dyDescent="0.25">
      <c r="A987" s="161"/>
      <c r="B987" s="161"/>
      <c r="C987" s="161"/>
      <c r="D987" s="161"/>
      <c r="E987" s="161"/>
      <c r="F987" s="161"/>
      <c r="G987" s="161"/>
      <c r="H987" s="161"/>
      <c r="I987" s="161"/>
      <c r="J987" s="161"/>
      <c r="K987" s="161"/>
      <c r="L987" s="161"/>
      <c r="M987" s="161"/>
      <c r="N987" s="161"/>
      <c r="O987" s="161"/>
      <c r="P987" s="161"/>
      <c r="Q987" s="161"/>
      <c r="R987" s="161"/>
      <c r="S987" s="161"/>
      <c r="T987" s="161"/>
      <c r="U987" s="161"/>
      <c r="V987" s="161"/>
      <c r="W987" s="161"/>
      <c r="X987" s="161"/>
      <c r="Y987" s="161"/>
      <c r="Z987" s="161"/>
    </row>
    <row r="988" spans="1:26" ht="15.75" customHeight="1" x14ac:dyDescent="0.25">
      <c r="A988" s="161"/>
      <c r="B988" s="161"/>
      <c r="C988" s="161"/>
      <c r="D988" s="161"/>
      <c r="E988" s="161"/>
      <c r="F988" s="161"/>
      <c r="G988" s="161"/>
      <c r="H988" s="161"/>
      <c r="I988" s="161"/>
      <c r="J988" s="161"/>
      <c r="K988" s="161"/>
      <c r="L988" s="161"/>
      <c r="M988" s="161"/>
      <c r="N988" s="161"/>
      <c r="O988" s="161"/>
      <c r="P988" s="161"/>
      <c r="Q988" s="161"/>
      <c r="R988" s="161"/>
      <c r="S988" s="161"/>
      <c r="T988" s="161"/>
      <c r="U988" s="161"/>
      <c r="V988" s="161"/>
      <c r="W988" s="161"/>
      <c r="X988" s="161"/>
      <c r="Y988" s="161"/>
      <c r="Z988" s="161"/>
    </row>
    <row r="989" spans="1:26" ht="15.75" customHeight="1" x14ac:dyDescent="0.25">
      <c r="A989" s="161"/>
      <c r="B989" s="161"/>
      <c r="C989" s="161"/>
      <c r="D989" s="161"/>
      <c r="E989" s="161"/>
      <c r="F989" s="161"/>
      <c r="G989" s="161"/>
      <c r="H989" s="161"/>
      <c r="I989" s="161"/>
      <c r="J989" s="161"/>
      <c r="K989" s="161"/>
      <c r="L989" s="161"/>
      <c r="M989" s="161"/>
      <c r="N989" s="161"/>
      <c r="O989" s="161"/>
      <c r="P989" s="161"/>
      <c r="Q989" s="161"/>
      <c r="R989" s="161"/>
      <c r="S989" s="161"/>
      <c r="T989" s="161"/>
      <c r="U989" s="161"/>
      <c r="V989" s="161"/>
      <c r="W989" s="161"/>
      <c r="X989" s="161"/>
      <c r="Y989" s="161"/>
      <c r="Z989" s="161"/>
    </row>
    <row r="990" spans="1:26" ht="15.75" customHeight="1" x14ac:dyDescent="0.25">
      <c r="A990" s="161"/>
      <c r="B990" s="161"/>
      <c r="C990" s="161"/>
      <c r="D990" s="161"/>
      <c r="E990" s="161"/>
      <c r="F990" s="161"/>
      <c r="G990" s="161"/>
      <c r="H990" s="161"/>
      <c r="I990" s="161"/>
      <c r="J990" s="161"/>
      <c r="K990" s="161"/>
      <c r="L990" s="161"/>
      <c r="M990" s="161"/>
      <c r="N990" s="161"/>
      <c r="O990" s="161"/>
      <c r="P990" s="161"/>
      <c r="Q990" s="161"/>
      <c r="R990" s="161"/>
      <c r="S990" s="161"/>
      <c r="T990" s="161"/>
      <c r="U990" s="161"/>
      <c r="V990" s="161"/>
      <c r="W990" s="161"/>
      <c r="X990" s="161"/>
      <c r="Y990" s="161"/>
      <c r="Z990" s="161"/>
    </row>
    <row r="991" spans="1:26" ht="15.75" customHeight="1" x14ac:dyDescent="0.25">
      <c r="A991" s="161"/>
      <c r="B991" s="161"/>
      <c r="C991" s="161"/>
      <c r="D991" s="161"/>
      <c r="E991" s="161"/>
      <c r="F991" s="161"/>
      <c r="G991" s="161"/>
      <c r="H991" s="161"/>
      <c r="I991" s="161"/>
      <c r="J991" s="161"/>
      <c r="K991" s="161"/>
      <c r="L991" s="161"/>
      <c r="M991" s="161"/>
      <c r="N991" s="161"/>
      <c r="O991" s="161"/>
      <c r="P991" s="161"/>
      <c r="Q991" s="161"/>
      <c r="R991" s="161"/>
      <c r="S991" s="161"/>
      <c r="T991" s="161"/>
      <c r="U991" s="161"/>
      <c r="V991" s="161"/>
      <c r="W991" s="161"/>
      <c r="X991" s="161"/>
      <c r="Y991" s="161"/>
      <c r="Z991" s="161"/>
    </row>
    <row r="992" spans="1:26" ht="15.75" customHeight="1" x14ac:dyDescent="0.25">
      <c r="A992" s="161"/>
      <c r="B992" s="161"/>
      <c r="C992" s="161"/>
      <c r="D992" s="161"/>
      <c r="E992" s="161"/>
      <c r="F992" s="161"/>
      <c r="G992" s="161"/>
      <c r="H992" s="161"/>
      <c r="I992" s="161"/>
      <c r="J992" s="161"/>
      <c r="K992" s="161"/>
      <c r="L992" s="161"/>
      <c r="M992" s="161"/>
      <c r="N992" s="161"/>
      <c r="O992" s="161"/>
      <c r="P992" s="161"/>
      <c r="Q992" s="161"/>
      <c r="R992" s="161"/>
      <c r="S992" s="161"/>
      <c r="T992" s="161"/>
      <c r="U992" s="161"/>
      <c r="V992" s="161"/>
      <c r="W992" s="161"/>
      <c r="X992" s="161"/>
      <c r="Y992" s="161"/>
      <c r="Z992" s="161"/>
    </row>
    <row r="993" spans="1:26" ht="15.75" customHeight="1" x14ac:dyDescent="0.25">
      <c r="A993" s="161"/>
      <c r="B993" s="161"/>
      <c r="C993" s="161"/>
      <c r="D993" s="161"/>
      <c r="E993" s="161"/>
      <c r="F993" s="161"/>
      <c r="G993" s="161"/>
      <c r="H993" s="161"/>
      <c r="I993" s="161"/>
      <c r="J993" s="161"/>
      <c r="K993" s="161"/>
      <c r="L993" s="161"/>
      <c r="M993" s="161"/>
      <c r="N993" s="161"/>
      <c r="O993" s="161"/>
      <c r="P993" s="161"/>
      <c r="Q993" s="161"/>
      <c r="R993" s="161"/>
      <c r="S993" s="161"/>
      <c r="T993" s="161"/>
      <c r="U993" s="161"/>
      <c r="V993" s="161"/>
      <c r="W993" s="161"/>
      <c r="X993" s="161"/>
      <c r="Y993" s="161"/>
      <c r="Z993" s="161"/>
    </row>
    <row r="994" spans="1:26" ht="15.75" customHeight="1" x14ac:dyDescent="0.25">
      <c r="A994" s="161"/>
      <c r="B994" s="161"/>
      <c r="C994" s="161"/>
      <c r="D994" s="161"/>
      <c r="E994" s="161"/>
      <c r="F994" s="161"/>
      <c r="G994" s="161"/>
      <c r="H994" s="161"/>
      <c r="I994" s="161"/>
      <c r="J994" s="161"/>
      <c r="K994" s="161"/>
      <c r="L994" s="161"/>
      <c r="M994" s="161"/>
      <c r="N994" s="161"/>
      <c r="O994" s="161"/>
      <c r="P994" s="161"/>
      <c r="Q994" s="161"/>
      <c r="R994" s="161"/>
      <c r="S994" s="161"/>
      <c r="T994" s="161"/>
      <c r="U994" s="161"/>
      <c r="V994" s="161"/>
      <c r="W994" s="161"/>
      <c r="X994" s="161"/>
      <c r="Y994" s="161"/>
      <c r="Z994" s="161"/>
    </row>
    <row r="995" spans="1:26" ht="15.75" customHeight="1" x14ac:dyDescent="0.25">
      <c r="A995" s="161"/>
      <c r="B995" s="161"/>
      <c r="C995" s="161"/>
      <c r="D995" s="161"/>
      <c r="E995" s="161"/>
      <c r="F995" s="161"/>
      <c r="G995" s="161"/>
      <c r="H995" s="161"/>
      <c r="I995" s="161"/>
      <c r="J995" s="161"/>
      <c r="K995" s="161"/>
      <c r="L995" s="161"/>
      <c r="M995" s="161"/>
      <c r="N995" s="161"/>
      <c r="O995" s="161"/>
      <c r="P995" s="161"/>
      <c r="Q995" s="161"/>
      <c r="R995" s="161"/>
      <c r="S995" s="161"/>
      <c r="T995" s="161"/>
      <c r="U995" s="161"/>
      <c r="V995" s="161"/>
      <c r="W995" s="161"/>
      <c r="X995" s="161"/>
      <c r="Y995" s="161"/>
      <c r="Z995" s="161"/>
    </row>
    <row r="996" spans="1:26" ht="15.75" customHeight="1" x14ac:dyDescent="0.25">
      <c r="A996" s="161"/>
      <c r="B996" s="161"/>
      <c r="C996" s="161"/>
      <c r="D996" s="161"/>
      <c r="E996" s="161"/>
      <c r="F996" s="161"/>
      <c r="G996" s="161"/>
      <c r="H996" s="161"/>
      <c r="I996" s="161"/>
      <c r="J996" s="161"/>
      <c r="K996" s="161"/>
      <c r="L996" s="161"/>
      <c r="M996" s="161"/>
      <c r="N996" s="161"/>
      <c r="O996" s="161"/>
      <c r="P996" s="161"/>
      <c r="Q996" s="161"/>
      <c r="R996" s="161"/>
      <c r="S996" s="161"/>
      <c r="T996" s="161"/>
      <c r="U996" s="161"/>
      <c r="V996" s="161"/>
      <c r="W996" s="161"/>
      <c r="X996" s="161"/>
      <c r="Y996" s="161"/>
      <c r="Z996" s="161"/>
    </row>
    <row r="997" spans="1:26" ht="15.75" customHeight="1" x14ac:dyDescent="0.25">
      <c r="A997" s="161"/>
      <c r="B997" s="161"/>
      <c r="C997" s="161"/>
      <c r="D997" s="161"/>
      <c r="E997" s="161"/>
      <c r="F997" s="161"/>
      <c r="G997" s="161"/>
      <c r="H997" s="161"/>
      <c r="I997" s="161"/>
      <c r="J997" s="161"/>
      <c r="K997" s="161"/>
      <c r="L997" s="161"/>
      <c r="M997" s="161"/>
      <c r="N997" s="161"/>
      <c r="O997" s="161"/>
      <c r="P997" s="161"/>
      <c r="Q997" s="161"/>
      <c r="R997" s="161"/>
      <c r="S997" s="161"/>
      <c r="T997" s="161"/>
      <c r="U997" s="161"/>
      <c r="V997" s="161"/>
      <c r="W997" s="161"/>
      <c r="X997" s="161"/>
      <c r="Y997" s="161"/>
      <c r="Z997" s="161"/>
    </row>
    <row r="998" spans="1:26" ht="15.75" customHeight="1" x14ac:dyDescent="0.25">
      <c r="A998" s="161"/>
      <c r="B998" s="161"/>
      <c r="C998" s="161"/>
      <c r="D998" s="161"/>
      <c r="E998" s="161"/>
      <c r="F998" s="161"/>
      <c r="G998" s="161"/>
      <c r="H998" s="161"/>
      <c r="I998" s="161"/>
      <c r="J998" s="161"/>
      <c r="K998" s="161"/>
      <c r="L998" s="161"/>
      <c r="M998" s="161"/>
      <c r="N998" s="161"/>
      <c r="O998" s="161"/>
      <c r="P998" s="161"/>
      <c r="Q998" s="161"/>
      <c r="R998" s="161"/>
      <c r="S998" s="161"/>
      <c r="T998" s="161"/>
      <c r="U998" s="161"/>
      <c r="V998" s="161"/>
      <c r="W998" s="161"/>
      <c r="X998" s="161"/>
      <c r="Y998" s="161"/>
      <c r="Z998" s="161"/>
    </row>
    <row r="999" spans="1:26" ht="15.75" customHeight="1" x14ac:dyDescent="0.25">
      <c r="A999" s="161"/>
      <c r="B999" s="161"/>
      <c r="C999" s="161"/>
      <c r="D999" s="161"/>
      <c r="E999" s="161"/>
      <c r="F999" s="161"/>
      <c r="G999" s="161"/>
      <c r="H999" s="161"/>
      <c r="I999" s="161"/>
      <c r="J999" s="161"/>
      <c r="K999" s="161"/>
      <c r="L999" s="161"/>
      <c r="M999" s="161"/>
      <c r="N999" s="161"/>
      <c r="O999" s="161"/>
      <c r="P999" s="161"/>
      <c r="Q999" s="161"/>
      <c r="R999" s="161"/>
      <c r="S999" s="161"/>
      <c r="T999" s="161"/>
      <c r="U999" s="161"/>
      <c r="V999" s="161"/>
      <c r="W999" s="161"/>
      <c r="X999" s="161"/>
      <c r="Y999" s="161"/>
      <c r="Z999" s="161"/>
    </row>
    <row r="1000" spans="1:26" ht="15.75" customHeight="1" x14ac:dyDescent="0.25">
      <c r="A1000" s="161"/>
      <c r="B1000" s="161"/>
      <c r="C1000" s="161"/>
      <c r="D1000" s="161"/>
      <c r="E1000" s="161"/>
      <c r="F1000" s="161"/>
      <c r="G1000" s="161"/>
      <c r="H1000" s="161"/>
      <c r="I1000" s="161"/>
      <c r="J1000" s="161"/>
      <c r="K1000" s="161"/>
      <c r="L1000" s="161"/>
      <c r="M1000" s="161"/>
      <c r="N1000" s="161"/>
      <c r="O1000" s="161"/>
      <c r="P1000" s="161"/>
      <c r="Q1000" s="161"/>
      <c r="R1000" s="161"/>
      <c r="S1000" s="161"/>
      <c r="T1000" s="161"/>
      <c r="U1000" s="161"/>
      <c r="V1000" s="161"/>
      <c r="W1000" s="161"/>
      <c r="X1000" s="161"/>
      <c r="Y1000" s="161"/>
      <c r="Z1000" s="161"/>
    </row>
  </sheetData>
  <mergeCells count="1">
    <mergeCell ref="C3:D3"/>
  </mergeCells>
  <pageMargins left="0.511811024" right="0.511811024" top="0.78740157499999996" bottom="0.78740157499999996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2.59765625" defaultRowHeight="15" customHeight="1" x14ac:dyDescent="0.25"/>
  <cols>
    <col min="1" max="1" width="8" customWidth="1"/>
    <col min="2" max="2" width="0.8984375" customWidth="1"/>
    <col min="3" max="3" width="2.69921875" customWidth="1"/>
    <col min="4" max="4" width="7.19921875" customWidth="1"/>
    <col min="5" max="5" width="0.59765625" customWidth="1"/>
    <col min="6" max="10" width="7.19921875" customWidth="1"/>
    <col min="11" max="26" width="7.59765625" customWidth="1"/>
  </cols>
  <sheetData>
    <row r="1" spans="1:26" ht="15.75" customHeight="1" x14ac:dyDescent="0.3">
      <c r="A1" s="146"/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</row>
    <row r="2" spans="1:26" ht="4.5" customHeight="1" x14ac:dyDescent="0.3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</row>
    <row r="3" spans="1:26" ht="15.75" customHeight="1" x14ac:dyDescent="0.3">
      <c r="A3" s="146"/>
      <c r="B3" s="146"/>
      <c r="C3" s="306" t="s">
        <v>259</v>
      </c>
      <c r="D3" s="240"/>
      <c r="E3" s="240"/>
      <c r="F3" s="240"/>
      <c r="G3" s="240"/>
      <c r="H3" s="240"/>
      <c r="I3" s="240"/>
      <c r="J3" s="241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</row>
    <row r="4" spans="1:26" ht="33.75" customHeight="1" x14ac:dyDescent="0.3">
      <c r="A4" s="146"/>
      <c r="B4" s="146"/>
      <c r="C4" s="307" t="s">
        <v>58</v>
      </c>
      <c r="D4" s="166" t="s">
        <v>59</v>
      </c>
      <c r="E4" s="146"/>
      <c r="F4" s="167" t="s">
        <v>60</v>
      </c>
      <c r="G4" s="167" t="s">
        <v>61</v>
      </c>
      <c r="H4" s="168" t="s">
        <v>62</v>
      </c>
      <c r="I4" s="169" t="s">
        <v>63</v>
      </c>
      <c r="J4" s="170" t="s">
        <v>64</v>
      </c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</row>
    <row r="5" spans="1:26" ht="33.75" customHeight="1" x14ac:dyDescent="0.3">
      <c r="A5" s="146"/>
      <c r="B5" s="146"/>
      <c r="C5" s="243"/>
      <c r="D5" s="171" t="s">
        <v>65</v>
      </c>
      <c r="E5" s="146"/>
      <c r="F5" s="172" t="s">
        <v>66</v>
      </c>
      <c r="G5" s="173" t="s">
        <v>67</v>
      </c>
      <c r="H5" s="174" t="s">
        <v>68</v>
      </c>
      <c r="I5" s="174" t="s">
        <v>69</v>
      </c>
      <c r="J5" s="175" t="s">
        <v>63</v>
      </c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</row>
    <row r="6" spans="1:26" ht="33.75" customHeight="1" x14ac:dyDescent="0.3">
      <c r="A6" s="146"/>
      <c r="B6" s="146"/>
      <c r="C6" s="243"/>
      <c r="D6" s="176" t="s">
        <v>70</v>
      </c>
      <c r="E6" s="146"/>
      <c r="F6" s="172" t="s">
        <v>71</v>
      </c>
      <c r="G6" s="173" t="s">
        <v>60</v>
      </c>
      <c r="H6" s="173" t="s">
        <v>72</v>
      </c>
      <c r="I6" s="174" t="s">
        <v>68</v>
      </c>
      <c r="J6" s="177" t="s">
        <v>62</v>
      </c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</row>
    <row r="7" spans="1:26" ht="33.75" customHeight="1" x14ac:dyDescent="0.3">
      <c r="A7" s="146"/>
      <c r="B7" s="146"/>
      <c r="C7" s="243"/>
      <c r="D7" s="178" t="s">
        <v>73</v>
      </c>
      <c r="E7" s="146"/>
      <c r="F7" s="172" t="s">
        <v>74</v>
      </c>
      <c r="G7" s="172" t="s">
        <v>75</v>
      </c>
      <c r="H7" s="173" t="s">
        <v>60</v>
      </c>
      <c r="I7" s="173" t="s">
        <v>67</v>
      </c>
      <c r="J7" s="179" t="s">
        <v>61</v>
      </c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</row>
    <row r="8" spans="1:26" ht="33.75" customHeight="1" x14ac:dyDescent="0.3">
      <c r="A8" s="146"/>
      <c r="B8" s="146"/>
      <c r="C8" s="244"/>
      <c r="D8" s="180" t="s">
        <v>76</v>
      </c>
      <c r="E8" s="146"/>
      <c r="F8" s="172" t="s">
        <v>77</v>
      </c>
      <c r="G8" s="172" t="s">
        <v>74</v>
      </c>
      <c r="H8" s="172" t="s">
        <v>71</v>
      </c>
      <c r="I8" s="172" t="s">
        <v>66</v>
      </c>
      <c r="J8" s="179" t="s">
        <v>60</v>
      </c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</row>
    <row r="9" spans="1:26" ht="3.75" customHeight="1" x14ac:dyDescent="0.3">
      <c r="A9" s="146"/>
      <c r="B9" s="146"/>
      <c r="C9" s="181"/>
      <c r="D9" s="146"/>
      <c r="E9" s="146"/>
      <c r="F9" s="146"/>
      <c r="G9" s="146"/>
      <c r="H9" s="146"/>
      <c r="I9" s="146"/>
      <c r="J9" s="182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</row>
    <row r="10" spans="1:26" ht="33.75" customHeight="1" x14ac:dyDescent="0.3">
      <c r="A10" s="146"/>
      <c r="B10" s="146"/>
      <c r="C10" s="308"/>
      <c r="D10" s="257"/>
      <c r="E10" s="146"/>
      <c r="F10" s="180" t="s">
        <v>78</v>
      </c>
      <c r="G10" s="178" t="s">
        <v>79</v>
      </c>
      <c r="H10" s="176" t="s">
        <v>80</v>
      </c>
      <c r="I10" s="171" t="s">
        <v>81</v>
      </c>
      <c r="J10" s="183" t="s">
        <v>82</v>
      </c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ht="16.5" customHeight="1" x14ac:dyDescent="0.3">
      <c r="A11" s="146"/>
      <c r="B11" s="146"/>
      <c r="C11" s="259"/>
      <c r="D11" s="260"/>
      <c r="E11" s="184"/>
      <c r="F11" s="309" t="s">
        <v>83</v>
      </c>
      <c r="G11" s="246"/>
      <c r="H11" s="246"/>
      <c r="I11" s="246"/>
      <c r="J11" s="247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</row>
    <row r="12" spans="1:26" ht="4.5" customHeight="1" x14ac:dyDescent="0.3">
      <c r="A12" s="146"/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ht="15.75" customHeight="1" x14ac:dyDescent="0.3">
      <c r="A13" s="146"/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</row>
    <row r="14" spans="1:26" ht="15.75" customHeight="1" x14ac:dyDescent="0.3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ht="15.75" customHeight="1" x14ac:dyDescent="0.3">
      <c r="A15" s="146"/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ht="15.75" customHeight="1" x14ac:dyDescent="0.3">
      <c r="A16" s="146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</row>
    <row r="17" spans="1:26" ht="15.75" customHeight="1" x14ac:dyDescent="0.3">
      <c r="A17" s="146"/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</row>
    <row r="18" spans="1:26" ht="15.75" customHeight="1" x14ac:dyDescent="0.3">
      <c r="A18" s="146"/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</row>
    <row r="19" spans="1:26" ht="15.75" customHeight="1" x14ac:dyDescent="0.3">
      <c r="A19" s="146"/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</row>
    <row r="20" spans="1:26" ht="15.75" customHeight="1" x14ac:dyDescent="0.3">
      <c r="A20" s="146"/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</row>
    <row r="21" spans="1:26" ht="15.75" customHeight="1" x14ac:dyDescent="0.3">
      <c r="A21" s="146"/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</row>
    <row r="22" spans="1:26" ht="15.75" customHeight="1" x14ac:dyDescent="0.3">
      <c r="A22" s="146"/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</row>
    <row r="23" spans="1:26" ht="15.75" customHeight="1" x14ac:dyDescent="0.3">
      <c r="A23" s="146"/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</row>
    <row r="24" spans="1:26" ht="15.75" customHeight="1" x14ac:dyDescent="0.3">
      <c r="A24" s="146"/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</row>
    <row r="25" spans="1:26" ht="15.75" customHeight="1" x14ac:dyDescent="0.3">
      <c r="A25" s="146"/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</row>
    <row r="26" spans="1:26" ht="15.75" customHeight="1" x14ac:dyDescent="0.3">
      <c r="A26" s="146"/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</row>
    <row r="27" spans="1:26" ht="15.75" customHeight="1" x14ac:dyDescent="0.3">
      <c r="A27" s="146"/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</row>
    <row r="28" spans="1:26" ht="15.75" customHeight="1" x14ac:dyDescent="0.3">
      <c r="A28" s="146"/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</row>
    <row r="29" spans="1:26" ht="15.75" customHeight="1" x14ac:dyDescent="0.3">
      <c r="A29" s="146"/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</row>
    <row r="30" spans="1:26" ht="15.75" customHeight="1" x14ac:dyDescent="0.3">
      <c r="A30" s="146"/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</row>
    <row r="31" spans="1:26" ht="15.75" customHeight="1" x14ac:dyDescent="0.3">
      <c r="A31" s="146"/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</row>
    <row r="32" spans="1:26" ht="15.75" customHeight="1" x14ac:dyDescent="0.3">
      <c r="A32" s="146"/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</row>
    <row r="33" spans="1:26" ht="15.75" customHeight="1" x14ac:dyDescent="0.3">
      <c r="A33" s="146"/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</row>
    <row r="34" spans="1:26" ht="15.75" customHeight="1" x14ac:dyDescent="0.3">
      <c r="A34" s="146"/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</row>
    <row r="35" spans="1:26" ht="15.75" customHeight="1" x14ac:dyDescent="0.3">
      <c r="A35" s="146"/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</row>
    <row r="36" spans="1:26" ht="15.75" customHeight="1" x14ac:dyDescent="0.3">
      <c r="A36" s="146"/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</row>
    <row r="37" spans="1:26" ht="15.75" customHeight="1" x14ac:dyDescent="0.3">
      <c r="A37" s="146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</row>
    <row r="38" spans="1:26" ht="15.75" customHeight="1" x14ac:dyDescent="0.3">
      <c r="A38" s="146"/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</row>
    <row r="39" spans="1:26" ht="15.75" customHeight="1" x14ac:dyDescent="0.3">
      <c r="A39" s="146"/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</row>
    <row r="40" spans="1:26" ht="15.75" customHeight="1" x14ac:dyDescent="0.3">
      <c r="A40" s="146"/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</row>
    <row r="41" spans="1:26" ht="15.75" customHeight="1" x14ac:dyDescent="0.3">
      <c r="A41" s="146"/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</row>
    <row r="42" spans="1:26" ht="15.75" customHeight="1" x14ac:dyDescent="0.3">
      <c r="A42" s="146"/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</row>
    <row r="43" spans="1:26" ht="15.75" customHeight="1" x14ac:dyDescent="0.3">
      <c r="A43" s="146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</row>
    <row r="44" spans="1:26" ht="15.75" customHeight="1" x14ac:dyDescent="0.3">
      <c r="A44" s="146"/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</row>
    <row r="45" spans="1:26" ht="15.75" customHeight="1" x14ac:dyDescent="0.3">
      <c r="A45" s="146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</row>
    <row r="46" spans="1:26" ht="15.75" customHeight="1" x14ac:dyDescent="0.3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</row>
    <row r="47" spans="1:26" ht="15.75" customHeight="1" x14ac:dyDescent="0.3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</row>
    <row r="48" spans="1:26" ht="15.75" customHeight="1" x14ac:dyDescent="0.3">
      <c r="A48" s="146"/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</row>
    <row r="49" spans="1:26" ht="15.75" customHeight="1" x14ac:dyDescent="0.3">
      <c r="A49" s="146"/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</row>
    <row r="50" spans="1:26" ht="15.75" customHeight="1" x14ac:dyDescent="0.3">
      <c r="A50" s="146"/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</row>
    <row r="51" spans="1:26" ht="15.75" customHeight="1" x14ac:dyDescent="0.3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</row>
    <row r="52" spans="1:26" ht="15.75" customHeight="1" x14ac:dyDescent="0.3">
      <c r="A52" s="146"/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</row>
    <row r="53" spans="1:26" ht="15.75" customHeight="1" x14ac:dyDescent="0.3">
      <c r="A53" s="146"/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</row>
    <row r="54" spans="1:26" ht="15.75" customHeight="1" x14ac:dyDescent="0.3">
      <c r="A54" s="146"/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</row>
    <row r="55" spans="1:26" ht="15.75" customHeight="1" x14ac:dyDescent="0.3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6"/>
    </row>
    <row r="56" spans="1:26" ht="15.75" customHeight="1" x14ac:dyDescent="0.3">
      <c r="A56" s="146"/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6"/>
      <c r="Z56" s="146"/>
    </row>
    <row r="57" spans="1:26" ht="15.75" customHeight="1" x14ac:dyDescent="0.3">
      <c r="A57" s="146"/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</row>
    <row r="58" spans="1:26" ht="15.75" customHeight="1" x14ac:dyDescent="0.3">
      <c r="A58" s="146"/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</row>
    <row r="59" spans="1:26" ht="15.75" customHeight="1" x14ac:dyDescent="0.3">
      <c r="A59" s="146"/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</row>
    <row r="60" spans="1:26" ht="15.75" customHeight="1" x14ac:dyDescent="0.3">
      <c r="A60" s="146"/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</row>
    <row r="61" spans="1:26" ht="15.75" customHeight="1" x14ac:dyDescent="0.3">
      <c r="A61" s="146"/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</row>
    <row r="62" spans="1:26" ht="15.75" customHeight="1" x14ac:dyDescent="0.3">
      <c r="A62" s="146"/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</row>
    <row r="63" spans="1:26" ht="15.75" customHeight="1" x14ac:dyDescent="0.3">
      <c r="A63" s="146"/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</row>
    <row r="64" spans="1:26" ht="15.75" customHeight="1" x14ac:dyDescent="0.3">
      <c r="A64" s="146"/>
      <c r="B64" s="146"/>
      <c r="C64" s="146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</row>
    <row r="65" spans="1:26" ht="15.75" customHeight="1" x14ac:dyDescent="0.3">
      <c r="A65" s="146"/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</row>
    <row r="66" spans="1:26" ht="15.75" customHeight="1" x14ac:dyDescent="0.3">
      <c r="A66" s="146"/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  <c r="W66" s="146"/>
      <c r="X66" s="146"/>
      <c r="Y66" s="146"/>
      <c r="Z66" s="146"/>
    </row>
    <row r="67" spans="1:26" ht="15.75" customHeight="1" x14ac:dyDescent="0.3">
      <c r="A67" s="146"/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</row>
    <row r="68" spans="1:26" ht="15.75" customHeight="1" x14ac:dyDescent="0.3">
      <c r="A68" s="146"/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Y68" s="146"/>
      <c r="Z68" s="146"/>
    </row>
    <row r="69" spans="1:26" ht="15.75" customHeight="1" x14ac:dyDescent="0.3">
      <c r="A69" s="146"/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X69" s="146"/>
      <c r="Y69" s="146"/>
      <c r="Z69" s="146"/>
    </row>
    <row r="70" spans="1:26" ht="15.75" customHeight="1" x14ac:dyDescent="0.3">
      <c r="A70" s="146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X70" s="146"/>
      <c r="Y70" s="146"/>
      <c r="Z70" s="146"/>
    </row>
    <row r="71" spans="1:26" ht="15.75" customHeight="1" x14ac:dyDescent="0.3">
      <c r="A71" s="146"/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  <c r="W71" s="146"/>
      <c r="X71" s="146"/>
      <c r="Y71" s="146"/>
      <c r="Z71" s="146"/>
    </row>
    <row r="72" spans="1:26" ht="15.75" customHeight="1" x14ac:dyDescent="0.3">
      <c r="A72" s="146"/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Y72" s="146"/>
      <c r="Z72" s="146"/>
    </row>
    <row r="73" spans="1:26" ht="15.75" customHeight="1" x14ac:dyDescent="0.3">
      <c r="A73" s="146"/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  <c r="W73" s="146"/>
      <c r="X73" s="146"/>
      <c r="Y73" s="146"/>
      <c r="Z73" s="146"/>
    </row>
    <row r="74" spans="1:26" ht="15.75" customHeight="1" x14ac:dyDescent="0.3">
      <c r="A74" s="146"/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  <c r="W74" s="146"/>
      <c r="X74" s="146"/>
      <c r="Y74" s="146"/>
      <c r="Z74" s="146"/>
    </row>
    <row r="75" spans="1:26" ht="15.75" customHeight="1" x14ac:dyDescent="0.3">
      <c r="A75" s="146"/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  <c r="W75" s="146"/>
      <c r="X75" s="146"/>
      <c r="Y75" s="146"/>
      <c r="Z75" s="146"/>
    </row>
    <row r="76" spans="1:26" ht="15.75" customHeight="1" x14ac:dyDescent="0.3">
      <c r="A76" s="146"/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  <c r="W76" s="146"/>
      <c r="X76" s="146"/>
      <c r="Y76" s="146"/>
      <c r="Z76" s="146"/>
    </row>
    <row r="77" spans="1:26" ht="15.75" customHeight="1" x14ac:dyDescent="0.3">
      <c r="A77" s="146"/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  <c r="Z77" s="146"/>
    </row>
    <row r="78" spans="1:26" ht="15.75" customHeight="1" x14ac:dyDescent="0.3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</row>
    <row r="79" spans="1:26" ht="15.75" customHeight="1" x14ac:dyDescent="0.3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</row>
    <row r="80" spans="1:26" ht="15.75" customHeight="1" x14ac:dyDescent="0.3">
      <c r="A80" s="146"/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</row>
    <row r="81" spans="1:26" ht="15.75" customHeight="1" x14ac:dyDescent="0.3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</row>
    <row r="82" spans="1:26" ht="15.75" customHeight="1" x14ac:dyDescent="0.3">
      <c r="A82" s="146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  <c r="W82" s="146"/>
      <c r="X82" s="146"/>
      <c r="Y82" s="146"/>
      <c r="Z82" s="146"/>
    </row>
    <row r="83" spans="1:26" ht="15.75" customHeight="1" x14ac:dyDescent="0.3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Y83" s="146"/>
      <c r="Z83" s="146"/>
    </row>
    <row r="84" spans="1:26" ht="15.75" customHeight="1" x14ac:dyDescent="0.3">
      <c r="A84" s="146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  <c r="W84" s="146"/>
      <c r="X84" s="146"/>
      <c r="Y84" s="146"/>
      <c r="Z84" s="146"/>
    </row>
    <row r="85" spans="1:26" ht="15.75" customHeight="1" x14ac:dyDescent="0.3">
      <c r="A85" s="146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Y85" s="146"/>
      <c r="Z85" s="146"/>
    </row>
    <row r="86" spans="1:26" ht="15.75" customHeight="1" x14ac:dyDescent="0.3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</row>
    <row r="87" spans="1:26" ht="15.75" customHeight="1" x14ac:dyDescent="0.3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  <c r="W87" s="146"/>
      <c r="X87" s="146"/>
      <c r="Y87" s="146"/>
      <c r="Z87" s="146"/>
    </row>
    <row r="88" spans="1:26" ht="15.75" customHeight="1" x14ac:dyDescent="0.3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Y88" s="146"/>
      <c r="Z88" s="146"/>
    </row>
    <row r="89" spans="1:26" ht="15.75" customHeight="1" x14ac:dyDescent="0.3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  <c r="W89" s="146"/>
      <c r="X89" s="146"/>
      <c r="Y89" s="146"/>
      <c r="Z89" s="146"/>
    </row>
    <row r="90" spans="1:26" ht="15.75" customHeight="1" x14ac:dyDescent="0.3">
      <c r="A90" s="146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</row>
    <row r="91" spans="1:26" ht="15.75" customHeight="1" x14ac:dyDescent="0.3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  <c r="W91" s="146"/>
      <c r="X91" s="146"/>
      <c r="Y91" s="146"/>
      <c r="Z91" s="146"/>
    </row>
    <row r="92" spans="1:26" ht="15.75" customHeight="1" x14ac:dyDescent="0.3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</row>
    <row r="93" spans="1:26" ht="15.75" customHeight="1" x14ac:dyDescent="0.3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6"/>
      <c r="Z93" s="146"/>
    </row>
    <row r="94" spans="1:26" ht="15.75" customHeight="1" x14ac:dyDescent="0.3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  <c r="W94" s="146"/>
      <c r="X94" s="146"/>
      <c r="Y94" s="146"/>
      <c r="Z94" s="146"/>
    </row>
    <row r="95" spans="1:26" ht="15.75" customHeight="1" x14ac:dyDescent="0.3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</row>
    <row r="96" spans="1:26" ht="15.75" customHeight="1" x14ac:dyDescent="0.3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</row>
    <row r="97" spans="1:26" ht="15.75" customHeight="1" x14ac:dyDescent="0.3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</row>
    <row r="98" spans="1:26" ht="15.75" customHeight="1" x14ac:dyDescent="0.3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  <c r="Z98" s="146"/>
    </row>
    <row r="99" spans="1:26" ht="15.75" customHeight="1" x14ac:dyDescent="0.3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  <c r="Z99" s="146"/>
    </row>
    <row r="100" spans="1:26" ht="15.75" customHeight="1" x14ac:dyDescent="0.3">
      <c r="A100" s="146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</row>
    <row r="101" spans="1:26" ht="15.75" customHeight="1" x14ac:dyDescent="0.3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</row>
    <row r="102" spans="1:26" ht="15.75" customHeight="1" x14ac:dyDescent="0.3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  <c r="W102" s="146"/>
      <c r="X102" s="146"/>
      <c r="Y102" s="146"/>
      <c r="Z102" s="146"/>
    </row>
    <row r="103" spans="1:26" ht="15.75" customHeight="1" x14ac:dyDescent="0.3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  <c r="W103" s="146"/>
      <c r="X103" s="146"/>
      <c r="Y103" s="146"/>
      <c r="Z103" s="146"/>
    </row>
    <row r="104" spans="1:26" ht="15.75" customHeight="1" x14ac:dyDescent="0.3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  <c r="W104" s="146"/>
      <c r="X104" s="146"/>
      <c r="Y104" s="146"/>
      <c r="Z104" s="146"/>
    </row>
    <row r="105" spans="1:26" ht="15.75" customHeight="1" x14ac:dyDescent="0.3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46"/>
      <c r="Y105" s="146"/>
      <c r="Z105" s="146"/>
    </row>
    <row r="106" spans="1:26" ht="15.75" customHeight="1" x14ac:dyDescent="0.3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6"/>
      <c r="Y106" s="146"/>
      <c r="Z106" s="146"/>
    </row>
    <row r="107" spans="1:26" ht="15.75" customHeight="1" x14ac:dyDescent="0.3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46"/>
      <c r="Y107" s="146"/>
      <c r="Z107" s="146"/>
    </row>
    <row r="108" spans="1:26" ht="15.75" customHeight="1" x14ac:dyDescent="0.3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  <c r="W108" s="146"/>
      <c r="X108" s="146"/>
      <c r="Y108" s="146"/>
      <c r="Z108" s="146"/>
    </row>
    <row r="109" spans="1:26" ht="15.75" customHeight="1" x14ac:dyDescent="0.3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  <c r="V109" s="146"/>
      <c r="W109" s="146"/>
      <c r="X109" s="146"/>
      <c r="Y109" s="146"/>
      <c r="Z109" s="146"/>
    </row>
    <row r="110" spans="1:26" ht="15.75" customHeight="1" x14ac:dyDescent="0.3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</row>
    <row r="111" spans="1:26" ht="15.75" customHeight="1" x14ac:dyDescent="0.3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  <c r="W111" s="146"/>
      <c r="X111" s="146"/>
      <c r="Y111" s="146"/>
      <c r="Z111" s="146"/>
    </row>
    <row r="112" spans="1:26" ht="15.75" customHeight="1" x14ac:dyDescent="0.3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  <c r="W112" s="146"/>
      <c r="X112" s="146"/>
      <c r="Y112" s="146"/>
      <c r="Z112" s="146"/>
    </row>
    <row r="113" spans="1:26" ht="15.75" customHeight="1" x14ac:dyDescent="0.3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  <c r="W113" s="146"/>
      <c r="X113" s="146"/>
      <c r="Y113" s="146"/>
      <c r="Z113" s="146"/>
    </row>
    <row r="114" spans="1:26" ht="15.75" customHeight="1" x14ac:dyDescent="0.3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  <c r="W114" s="146"/>
      <c r="X114" s="146"/>
      <c r="Y114" s="146"/>
      <c r="Z114" s="146"/>
    </row>
    <row r="115" spans="1:26" ht="15.75" customHeight="1" x14ac:dyDescent="0.3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  <c r="S115" s="146"/>
      <c r="T115" s="146"/>
      <c r="U115" s="146"/>
      <c r="V115" s="146"/>
      <c r="W115" s="146"/>
      <c r="X115" s="146"/>
      <c r="Y115" s="146"/>
      <c r="Z115" s="146"/>
    </row>
    <row r="116" spans="1:26" ht="15.75" customHeight="1" x14ac:dyDescent="0.3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  <c r="W116" s="146"/>
      <c r="X116" s="146"/>
      <c r="Y116" s="146"/>
      <c r="Z116" s="146"/>
    </row>
    <row r="117" spans="1:26" ht="15.75" customHeight="1" x14ac:dyDescent="0.3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  <c r="V117" s="146"/>
      <c r="W117" s="146"/>
      <c r="X117" s="146"/>
      <c r="Y117" s="146"/>
      <c r="Z117" s="146"/>
    </row>
    <row r="118" spans="1:26" ht="15.75" customHeight="1" x14ac:dyDescent="0.3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  <c r="S118" s="146"/>
      <c r="T118" s="146"/>
      <c r="U118" s="146"/>
      <c r="V118" s="146"/>
      <c r="W118" s="146"/>
      <c r="X118" s="146"/>
      <c r="Y118" s="146"/>
      <c r="Z118" s="146"/>
    </row>
    <row r="119" spans="1:26" ht="15.75" customHeight="1" x14ac:dyDescent="0.3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  <c r="S119" s="146"/>
      <c r="T119" s="146"/>
      <c r="U119" s="146"/>
      <c r="V119" s="146"/>
      <c r="W119" s="146"/>
      <c r="X119" s="146"/>
      <c r="Y119" s="146"/>
      <c r="Z119" s="146"/>
    </row>
    <row r="120" spans="1:26" ht="15.75" customHeight="1" x14ac:dyDescent="0.3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  <c r="S120" s="146"/>
      <c r="T120" s="146"/>
      <c r="U120" s="146"/>
      <c r="V120" s="146"/>
      <c r="W120" s="146"/>
      <c r="X120" s="146"/>
      <c r="Y120" s="146"/>
      <c r="Z120" s="146"/>
    </row>
    <row r="121" spans="1:26" ht="15.75" customHeight="1" x14ac:dyDescent="0.3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</row>
    <row r="122" spans="1:26" ht="15.75" customHeight="1" x14ac:dyDescent="0.3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</row>
    <row r="123" spans="1:26" ht="15.75" customHeight="1" x14ac:dyDescent="0.3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</row>
    <row r="124" spans="1:26" ht="15.75" customHeight="1" x14ac:dyDescent="0.3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</row>
    <row r="125" spans="1:26" ht="15.75" customHeight="1" x14ac:dyDescent="0.3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</row>
    <row r="126" spans="1:26" ht="15.75" customHeight="1" x14ac:dyDescent="0.3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</row>
    <row r="127" spans="1:26" ht="15.75" customHeight="1" x14ac:dyDescent="0.3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</row>
    <row r="128" spans="1:26" ht="15.75" customHeight="1" x14ac:dyDescent="0.3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</row>
    <row r="129" spans="1:26" ht="15.75" customHeight="1" x14ac:dyDescent="0.3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</row>
    <row r="130" spans="1:26" ht="15.75" customHeight="1" x14ac:dyDescent="0.3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</row>
    <row r="131" spans="1:26" ht="15.75" customHeight="1" x14ac:dyDescent="0.3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</row>
    <row r="132" spans="1:26" ht="15.75" customHeight="1" x14ac:dyDescent="0.3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</row>
    <row r="133" spans="1:26" ht="15.75" customHeight="1" x14ac:dyDescent="0.3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</row>
    <row r="134" spans="1:26" ht="15.75" customHeight="1" x14ac:dyDescent="0.3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</row>
    <row r="135" spans="1:26" ht="15.75" customHeight="1" x14ac:dyDescent="0.3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</row>
    <row r="136" spans="1:26" ht="15.75" customHeight="1" x14ac:dyDescent="0.3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</row>
    <row r="137" spans="1:26" ht="15.75" customHeight="1" x14ac:dyDescent="0.3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</row>
    <row r="138" spans="1:26" ht="15.75" customHeight="1" x14ac:dyDescent="0.3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</row>
    <row r="139" spans="1:26" ht="15.75" customHeight="1" x14ac:dyDescent="0.3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</row>
    <row r="140" spans="1:26" ht="15.75" customHeight="1" x14ac:dyDescent="0.3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</row>
    <row r="141" spans="1:26" ht="15.75" customHeight="1" x14ac:dyDescent="0.3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</row>
    <row r="142" spans="1:26" ht="15.75" customHeight="1" x14ac:dyDescent="0.3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</row>
    <row r="143" spans="1:26" ht="15.75" customHeight="1" x14ac:dyDescent="0.3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</row>
    <row r="144" spans="1:26" ht="15.75" customHeight="1" x14ac:dyDescent="0.3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</row>
    <row r="145" spans="1:26" ht="15.75" customHeight="1" x14ac:dyDescent="0.3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</row>
    <row r="146" spans="1:26" ht="15.75" customHeight="1" x14ac:dyDescent="0.3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</row>
    <row r="147" spans="1:26" ht="15.75" customHeight="1" x14ac:dyDescent="0.3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</row>
    <row r="148" spans="1:26" ht="15.75" customHeight="1" x14ac:dyDescent="0.3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</row>
    <row r="149" spans="1:26" ht="15.75" customHeight="1" x14ac:dyDescent="0.3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</row>
    <row r="150" spans="1:26" ht="15.75" customHeight="1" x14ac:dyDescent="0.3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</row>
    <row r="151" spans="1:26" ht="15.75" customHeight="1" x14ac:dyDescent="0.3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</row>
    <row r="152" spans="1:26" ht="15.75" customHeight="1" x14ac:dyDescent="0.3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</row>
    <row r="153" spans="1:26" ht="15.75" customHeight="1" x14ac:dyDescent="0.3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</row>
    <row r="154" spans="1:26" ht="15.75" customHeight="1" x14ac:dyDescent="0.3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</row>
    <row r="155" spans="1:26" ht="15.75" customHeight="1" x14ac:dyDescent="0.3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</row>
    <row r="156" spans="1:26" ht="15.75" customHeight="1" x14ac:dyDescent="0.3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</row>
    <row r="157" spans="1:26" ht="15.75" customHeight="1" x14ac:dyDescent="0.3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</row>
    <row r="158" spans="1:26" ht="15.75" customHeight="1" x14ac:dyDescent="0.3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</row>
    <row r="159" spans="1:26" ht="15.75" customHeight="1" x14ac:dyDescent="0.3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</row>
    <row r="160" spans="1:26" ht="15.75" customHeight="1" x14ac:dyDescent="0.3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</row>
    <row r="161" spans="1:26" ht="15.75" customHeight="1" x14ac:dyDescent="0.3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</row>
    <row r="162" spans="1:26" ht="15.75" customHeight="1" x14ac:dyDescent="0.3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</row>
    <row r="163" spans="1:26" ht="15.75" customHeight="1" x14ac:dyDescent="0.3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</row>
    <row r="164" spans="1:26" ht="15.75" customHeight="1" x14ac:dyDescent="0.3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</row>
    <row r="165" spans="1:26" ht="15.75" customHeight="1" x14ac:dyDescent="0.3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</row>
    <row r="166" spans="1:26" ht="15.75" customHeight="1" x14ac:dyDescent="0.3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</row>
    <row r="167" spans="1:26" ht="15.75" customHeight="1" x14ac:dyDescent="0.3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</row>
    <row r="168" spans="1:26" ht="15.75" customHeight="1" x14ac:dyDescent="0.3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</row>
    <row r="169" spans="1:26" ht="15.75" customHeight="1" x14ac:dyDescent="0.3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</row>
    <row r="170" spans="1:26" ht="15.75" customHeight="1" x14ac:dyDescent="0.3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</row>
    <row r="171" spans="1:26" ht="15.75" customHeight="1" x14ac:dyDescent="0.3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</row>
    <row r="172" spans="1:26" ht="15.75" customHeight="1" x14ac:dyDescent="0.3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</row>
    <row r="173" spans="1:26" ht="15.75" customHeight="1" x14ac:dyDescent="0.3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</row>
    <row r="174" spans="1:26" ht="15.75" customHeight="1" x14ac:dyDescent="0.3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</row>
    <row r="175" spans="1:26" ht="15.75" customHeight="1" x14ac:dyDescent="0.3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</row>
    <row r="176" spans="1:26" ht="15.75" customHeight="1" x14ac:dyDescent="0.3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</row>
    <row r="177" spans="1:26" ht="15.75" customHeight="1" x14ac:dyDescent="0.3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</row>
    <row r="178" spans="1:26" ht="15.75" customHeight="1" x14ac:dyDescent="0.3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</row>
    <row r="179" spans="1:26" ht="15.75" customHeight="1" x14ac:dyDescent="0.3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</row>
    <row r="180" spans="1:26" ht="15.75" customHeight="1" x14ac:dyDescent="0.3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</row>
    <row r="181" spans="1:26" ht="15.75" customHeight="1" x14ac:dyDescent="0.3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</row>
    <row r="182" spans="1:26" ht="15.75" customHeight="1" x14ac:dyDescent="0.3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</row>
    <row r="183" spans="1:26" ht="15.75" customHeight="1" x14ac:dyDescent="0.3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</row>
    <row r="184" spans="1:26" ht="15.75" customHeight="1" x14ac:dyDescent="0.3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</row>
    <row r="185" spans="1:26" ht="15.75" customHeight="1" x14ac:dyDescent="0.3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</row>
    <row r="186" spans="1:26" ht="15.75" customHeight="1" x14ac:dyDescent="0.3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</row>
    <row r="187" spans="1:26" ht="15.75" customHeight="1" x14ac:dyDescent="0.3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</row>
    <row r="188" spans="1:26" ht="15.75" customHeight="1" x14ac:dyDescent="0.3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</row>
    <row r="189" spans="1:26" ht="15.75" customHeight="1" x14ac:dyDescent="0.3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</row>
    <row r="190" spans="1:26" ht="15.75" customHeight="1" x14ac:dyDescent="0.3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</row>
    <row r="191" spans="1:26" ht="15.75" customHeight="1" x14ac:dyDescent="0.3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</row>
    <row r="192" spans="1:26" ht="15.75" customHeight="1" x14ac:dyDescent="0.3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</row>
    <row r="193" spans="1:26" ht="15.75" customHeight="1" x14ac:dyDescent="0.3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</row>
    <row r="194" spans="1:26" ht="15.75" customHeight="1" x14ac:dyDescent="0.3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</row>
    <row r="195" spans="1:26" ht="15.75" customHeight="1" x14ac:dyDescent="0.3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</row>
    <row r="196" spans="1:26" ht="15.75" customHeight="1" x14ac:dyDescent="0.3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</row>
    <row r="197" spans="1:26" ht="15.75" customHeight="1" x14ac:dyDescent="0.3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</row>
    <row r="198" spans="1:26" ht="15.75" customHeight="1" x14ac:dyDescent="0.3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</row>
    <row r="199" spans="1:26" ht="15.75" customHeight="1" x14ac:dyDescent="0.3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</row>
    <row r="200" spans="1:26" ht="15.75" customHeight="1" x14ac:dyDescent="0.3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</row>
    <row r="201" spans="1:26" ht="15.75" customHeight="1" x14ac:dyDescent="0.3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</row>
    <row r="202" spans="1:26" ht="15.75" customHeight="1" x14ac:dyDescent="0.3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</row>
    <row r="203" spans="1:26" ht="15.75" customHeight="1" x14ac:dyDescent="0.3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</row>
    <row r="204" spans="1:26" ht="15.75" customHeight="1" x14ac:dyDescent="0.3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</row>
    <row r="205" spans="1:26" ht="15.75" customHeight="1" x14ac:dyDescent="0.3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</row>
    <row r="206" spans="1:26" ht="15.75" customHeight="1" x14ac:dyDescent="0.3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</row>
    <row r="207" spans="1:26" ht="15.75" customHeight="1" x14ac:dyDescent="0.3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</row>
    <row r="208" spans="1:26" ht="15.75" customHeight="1" x14ac:dyDescent="0.3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</row>
    <row r="209" spans="1:26" ht="15.75" customHeight="1" x14ac:dyDescent="0.3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</row>
    <row r="210" spans="1:26" ht="15.75" customHeight="1" x14ac:dyDescent="0.3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</row>
    <row r="211" spans="1:26" ht="15.75" customHeight="1" x14ac:dyDescent="0.3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</row>
    <row r="212" spans="1:26" ht="15.75" customHeight="1" x14ac:dyDescent="0.3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</row>
    <row r="213" spans="1:26" ht="15.75" customHeight="1" x14ac:dyDescent="0.3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</row>
    <row r="214" spans="1:26" ht="15.75" customHeight="1" x14ac:dyDescent="0.3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</row>
    <row r="215" spans="1:26" ht="15.75" customHeight="1" x14ac:dyDescent="0.3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</row>
    <row r="216" spans="1:26" ht="15.75" customHeight="1" x14ac:dyDescent="0.3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</row>
    <row r="217" spans="1:26" ht="15.75" customHeight="1" x14ac:dyDescent="0.3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</row>
    <row r="218" spans="1:26" ht="15.75" customHeight="1" x14ac:dyDescent="0.3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</row>
    <row r="219" spans="1:26" ht="15.75" customHeight="1" x14ac:dyDescent="0.3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</row>
    <row r="220" spans="1:26" ht="15.75" customHeight="1" x14ac:dyDescent="0.3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</row>
    <row r="221" spans="1:26" ht="15.75" customHeight="1" x14ac:dyDescent="0.3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</row>
    <row r="222" spans="1:26" ht="15.75" customHeight="1" x14ac:dyDescent="0.3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</row>
    <row r="223" spans="1:26" ht="15.75" customHeight="1" x14ac:dyDescent="0.3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</row>
    <row r="224" spans="1:26" ht="15.75" customHeight="1" x14ac:dyDescent="0.3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</row>
    <row r="225" spans="1:26" ht="15.75" customHeight="1" x14ac:dyDescent="0.3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</row>
    <row r="226" spans="1:26" ht="15.75" customHeight="1" x14ac:dyDescent="0.3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</row>
    <row r="227" spans="1:26" ht="15.75" customHeight="1" x14ac:dyDescent="0.3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</row>
    <row r="228" spans="1:26" ht="15.75" customHeight="1" x14ac:dyDescent="0.3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</row>
    <row r="229" spans="1:26" ht="15.75" customHeight="1" x14ac:dyDescent="0.3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</row>
    <row r="230" spans="1:26" ht="15.75" customHeight="1" x14ac:dyDescent="0.3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</row>
    <row r="231" spans="1:26" ht="15.75" customHeight="1" x14ac:dyDescent="0.3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</row>
    <row r="232" spans="1:26" ht="15.75" customHeight="1" x14ac:dyDescent="0.3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</row>
    <row r="233" spans="1:26" ht="15.75" customHeight="1" x14ac:dyDescent="0.3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</row>
    <row r="234" spans="1:26" ht="15.75" customHeight="1" x14ac:dyDescent="0.3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</row>
    <row r="235" spans="1:26" ht="15.75" customHeight="1" x14ac:dyDescent="0.3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</row>
    <row r="236" spans="1:26" ht="15.75" customHeight="1" x14ac:dyDescent="0.3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</row>
    <row r="237" spans="1:26" ht="15.75" customHeight="1" x14ac:dyDescent="0.3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</row>
    <row r="238" spans="1:26" ht="15.75" customHeight="1" x14ac:dyDescent="0.3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  <c r="O238" s="146"/>
      <c r="P238" s="146"/>
      <c r="Q238" s="146"/>
      <c r="R238" s="146"/>
      <c r="S238" s="146"/>
      <c r="T238" s="146"/>
      <c r="U238" s="146"/>
      <c r="V238" s="146"/>
      <c r="W238" s="146"/>
      <c r="X238" s="146"/>
      <c r="Y238" s="146"/>
      <c r="Z238" s="146"/>
    </row>
    <row r="239" spans="1:26" ht="15.75" customHeight="1" x14ac:dyDescent="0.3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  <c r="O239" s="146"/>
      <c r="P239" s="146"/>
      <c r="Q239" s="146"/>
      <c r="R239" s="146"/>
      <c r="S239" s="146"/>
      <c r="T239" s="146"/>
      <c r="U239" s="146"/>
      <c r="V239" s="146"/>
      <c r="W239" s="146"/>
      <c r="X239" s="146"/>
      <c r="Y239" s="146"/>
      <c r="Z239" s="146"/>
    </row>
    <row r="240" spans="1:26" ht="15.75" customHeight="1" x14ac:dyDescent="0.3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  <c r="O240" s="146"/>
      <c r="P240" s="146"/>
      <c r="Q240" s="146"/>
      <c r="R240" s="146"/>
      <c r="S240" s="146"/>
      <c r="T240" s="146"/>
      <c r="U240" s="146"/>
      <c r="V240" s="146"/>
      <c r="W240" s="146"/>
      <c r="X240" s="146"/>
      <c r="Y240" s="146"/>
      <c r="Z240" s="146"/>
    </row>
    <row r="241" spans="1:26" ht="15.75" customHeight="1" x14ac:dyDescent="0.3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  <c r="O241" s="146"/>
      <c r="P241" s="146"/>
      <c r="Q241" s="146"/>
      <c r="R241" s="146"/>
      <c r="S241" s="146"/>
      <c r="T241" s="146"/>
      <c r="U241" s="146"/>
      <c r="V241" s="146"/>
      <c r="W241" s="146"/>
      <c r="X241" s="146"/>
      <c r="Y241" s="146"/>
      <c r="Z241" s="146"/>
    </row>
    <row r="242" spans="1:26" ht="15.75" customHeight="1" x14ac:dyDescent="0.3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  <c r="O242" s="146"/>
      <c r="P242" s="146"/>
      <c r="Q242" s="146"/>
      <c r="R242" s="146"/>
      <c r="S242" s="146"/>
      <c r="T242" s="146"/>
      <c r="U242" s="146"/>
      <c r="V242" s="146"/>
      <c r="W242" s="146"/>
      <c r="X242" s="146"/>
      <c r="Y242" s="146"/>
      <c r="Z242" s="146"/>
    </row>
    <row r="243" spans="1:26" ht="15.75" customHeight="1" x14ac:dyDescent="0.3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  <c r="O243" s="146"/>
      <c r="P243" s="146"/>
      <c r="Q243" s="146"/>
      <c r="R243" s="146"/>
      <c r="S243" s="146"/>
      <c r="T243" s="146"/>
      <c r="U243" s="146"/>
      <c r="V243" s="146"/>
      <c r="W243" s="146"/>
      <c r="X243" s="146"/>
      <c r="Y243" s="146"/>
      <c r="Z243" s="146"/>
    </row>
    <row r="244" spans="1:26" ht="15.75" customHeight="1" x14ac:dyDescent="0.3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  <c r="O244" s="146"/>
      <c r="P244" s="146"/>
      <c r="Q244" s="146"/>
      <c r="R244" s="146"/>
      <c r="S244" s="146"/>
      <c r="T244" s="146"/>
      <c r="U244" s="146"/>
      <c r="V244" s="146"/>
      <c r="W244" s="146"/>
      <c r="X244" s="146"/>
      <c r="Y244" s="146"/>
      <c r="Z244" s="146"/>
    </row>
    <row r="245" spans="1:26" ht="15.75" customHeight="1" x14ac:dyDescent="0.3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  <c r="O245" s="146"/>
      <c r="P245" s="146"/>
      <c r="Q245" s="146"/>
      <c r="R245" s="146"/>
      <c r="S245" s="146"/>
      <c r="T245" s="146"/>
      <c r="U245" s="146"/>
      <c r="V245" s="146"/>
      <c r="W245" s="146"/>
      <c r="X245" s="146"/>
      <c r="Y245" s="146"/>
      <c r="Z245" s="146"/>
    </row>
    <row r="246" spans="1:26" ht="15.75" customHeight="1" x14ac:dyDescent="0.3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O246" s="146"/>
      <c r="P246" s="146"/>
      <c r="Q246" s="146"/>
      <c r="R246" s="146"/>
      <c r="S246" s="146"/>
      <c r="T246" s="146"/>
      <c r="U246" s="146"/>
      <c r="V246" s="146"/>
      <c r="W246" s="146"/>
      <c r="X246" s="146"/>
      <c r="Y246" s="146"/>
      <c r="Z246" s="146"/>
    </row>
    <row r="247" spans="1:26" ht="15.75" customHeight="1" x14ac:dyDescent="0.3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  <c r="V247" s="146"/>
      <c r="W247" s="146"/>
      <c r="X247" s="146"/>
      <c r="Y247" s="146"/>
      <c r="Z247" s="146"/>
    </row>
    <row r="248" spans="1:26" ht="15.75" customHeight="1" x14ac:dyDescent="0.3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  <c r="V248" s="146"/>
      <c r="W248" s="146"/>
      <c r="X248" s="146"/>
      <c r="Y248" s="146"/>
      <c r="Z248" s="146"/>
    </row>
    <row r="249" spans="1:26" ht="15.75" customHeight="1" x14ac:dyDescent="0.3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  <c r="P249" s="146"/>
      <c r="Q249" s="146"/>
      <c r="R249" s="146"/>
      <c r="S249" s="146"/>
      <c r="T249" s="146"/>
      <c r="U249" s="146"/>
      <c r="V249" s="146"/>
      <c r="W249" s="146"/>
      <c r="X249" s="146"/>
      <c r="Y249" s="146"/>
      <c r="Z249" s="146"/>
    </row>
    <row r="250" spans="1:26" ht="15.75" customHeight="1" x14ac:dyDescent="0.3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  <c r="O250" s="146"/>
      <c r="P250" s="146"/>
      <c r="Q250" s="146"/>
      <c r="R250" s="146"/>
      <c r="S250" s="146"/>
      <c r="T250" s="146"/>
      <c r="U250" s="146"/>
      <c r="V250" s="146"/>
      <c r="W250" s="146"/>
      <c r="X250" s="146"/>
      <c r="Y250" s="146"/>
      <c r="Z250" s="146"/>
    </row>
    <row r="251" spans="1:26" ht="15.75" customHeight="1" x14ac:dyDescent="0.3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  <c r="O251" s="146"/>
      <c r="P251" s="146"/>
      <c r="Q251" s="146"/>
      <c r="R251" s="146"/>
      <c r="S251" s="146"/>
      <c r="T251" s="146"/>
      <c r="U251" s="146"/>
      <c r="V251" s="146"/>
      <c r="W251" s="146"/>
      <c r="X251" s="146"/>
      <c r="Y251" s="146"/>
      <c r="Z251" s="146"/>
    </row>
    <row r="252" spans="1:26" ht="15.75" customHeight="1" x14ac:dyDescent="0.3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  <c r="O252" s="146"/>
      <c r="P252" s="146"/>
      <c r="Q252" s="146"/>
      <c r="R252" s="146"/>
      <c r="S252" s="146"/>
      <c r="T252" s="146"/>
      <c r="U252" s="146"/>
      <c r="V252" s="146"/>
      <c r="W252" s="146"/>
      <c r="X252" s="146"/>
      <c r="Y252" s="146"/>
      <c r="Z252" s="146"/>
    </row>
    <row r="253" spans="1:26" ht="15.75" customHeight="1" x14ac:dyDescent="0.3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  <c r="O253" s="146"/>
      <c r="P253" s="146"/>
      <c r="Q253" s="146"/>
      <c r="R253" s="146"/>
      <c r="S253" s="146"/>
      <c r="T253" s="146"/>
      <c r="U253" s="146"/>
      <c r="V253" s="146"/>
      <c r="W253" s="146"/>
      <c r="X253" s="146"/>
      <c r="Y253" s="146"/>
      <c r="Z253" s="146"/>
    </row>
    <row r="254" spans="1:26" ht="15.75" customHeight="1" x14ac:dyDescent="0.3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  <c r="W254" s="146"/>
      <c r="X254" s="146"/>
      <c r="Y254" s="146"/>
      <c r="Z254" s="146"/>
    </row>
    <row r="255" spans="1:26" ht="15.75" customHeight="1" x14ac:dyDescent="0.3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  <c r="R255" s="146"/>
      <c r="S255" s="146"/>
      <c r="T255" s="146"/>
      <c r="U255" s="146"/>
      <c r="V255" s="146"/>
      <c r="W255" s="146"/>
      <c r="X255" s="146"/>
      <c r="Y255" s="146"/>
      <c r="Z255" s="146"/>
    </row>
    <row r="256" spans="1:26" ht="15.75" customHeight="1" x14ac:dyDescent="0.3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  <c r="O256" s="146"/>
      <c r="P256" s="146"/>
      <c r="Q256" s="146"/>
      <c r="R256" s="146"/>
      <c r="S256" s="146"/>
      <c r="T256" s="146"/>
      <c r="U256" s="146"/>
      <c r="V256" s="146"/>
      <c r="W256" s="146"/>
      <c r="X256" s="146"/>
      <c r="Y256" s="146"/>
      <c r="Z256" s="146"/>
    </row>
    <row r="257" spans="1:26" ht="15.75" customHeight="1" x14ac:dyDescent="0.3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  <c r="O257" s="146"/>
      <c r="P257" s="146"/>
      <c r="Q257" s="146"/>
      <c r="R257" s="146"/>
      <c r="S257" s="146"/>
      <c r="T257" s="146"/>
      <c r="U257" s="146"/>
      <c r="V257" s="146"/>
      <c r="W257" s="146"/>
      <c r="X257" s="146"/>
      <c r="Y257" s="146"/>
      <c r="Z257" s="146"/>
    </row>
    <row r="258" spans="1:26" ht="15.75" customHeight="1" x14ac:dyDescent="0.3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  <c r="O258" s="146"/>
      <c r="P258" s="146"/>
      <c r="Q258" s="146"/>
      <c r="R258" s="146"/>
      <c r="S258" s="146"/>
      <c r="T258" s="146"/>
      <c r="U258" s="146"/>
      <c r="V258" s="146"/>
      <c r="W258" s="146"/>
      <c r="X258" s="146"/>
      <c r="Y258" s="146"/>
      <c r="Z258" s="146"/>
    </row>
    <row r="259" spans="1:26" ht="15.75" customHeight="1" x14ac:dyDescent="0.3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  <c r="O259" s="146"/>
      <c r="P259" s="146"/>
      <c r="Q259" s="146"/>
      <c r="R259" s="146"/>
      <c r="S259" s="146"/>
      <c r="T259" s="146"/>
      <c r="U259" s="146"/>
      <c r="V259" s="146"/>
      <c r="W259" s="146"/>
      <c r="X259" s="146"/>
      <c r="Y259" s="146"/>
      <c r="Z259" s="146"/>
    </row>
    <row r="260" spans="1:26" ht="15.75" customHeight="1" x14ac:dyDescent="0.3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  <c r="O260" s="146"/>
      <c r="P260" s="146"/>
      <c r="Q260" s="146"/>
      <c r="R260" s="146"/>
      <c r="S260" s="146"/>
      <c r="T260" s="146"/>
      <c r="U260" s="146"/>
      <c r="V260" s="146"/>
      <c r="W260" s="146"/>
      <c r="X260" s="146"/>
      <c r="Y260" s="146"/>
      <c r="Z260" s="146"/>
    </row>
    <row r="261" spans="1:26" ht="15.75" customHeight="1" x14ac:dyDescent="0.3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  <c r="O261" s="146"/>
      <c r="P261" s="146"/>
      <c r="Q261" s="146"/>
      <c r="R261" s="146"/>
      <c r="S261" s="146"/>
      <c r="T261" s="146"/>
      <c r="U261" s="146"/>
      <c r="V261" s="146"/>
      <c r="W261" s="146"/>
      <c r="X261" s="146"/>
      <c r="Y261" s="146"/>
      <c r="Z261" s="146"/>
    </row>
    <row r="262" spans="1:26" ht="15.75" customHeight="1" x14ac:dyDescent="0.3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  <c r="O262" s="146"/>
      <c r="P262" s="146"/>
      <c r="Q262" s="146"/>
      <c r="R262" s="146"/>
      <c r="S262" s="146"/>
      <c r="T262" s="146"/>
      <c r="U262" s="146"/>
      <c r="V262" s="146"/>
      <c r="W262" s="146"/>
      <c r="X262" s="146"/>
      <c r="Y262" s="146"/>
      <c r="Z262" s="146"/>
    </row>
    <row r="263" spans="1:26" ht="15.75" customHeight="1" x14ac:dyDescent="0.3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  <c r="R263" s="146"/>
      <c r="S263" s="146"/>
      <c r="T263" s="146"/>
      <c r="U263" s="146"/>
      <c r="V263" s="146"/>
      <c r="W263" s="146"/>
      <c r="X263" s="146"/>
      <c r="Y263" s="146"/>
      <c r="Z263" s="146"/>
    </row>
    <row r="264" spans="1:26" ht="15.75" customHeight="1" x14ac:dyDescent="0.3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  <c r="O264" s="146"/>
      <c r="P264" s="146"/>
      <c r="Q264" s="146"/>
      <c r="R264" s="146"/>
      <c r="S264" s="146"/>
      <c r="T264" s="146"/>
      <c r="U264" s="146"/>
      <c r="V264" s="146"/>
      <c r="W264" s="146"/>
      <c r="X264" s="146"/>
      <c r="Y264" s="146"/>
      <c r="Z264" s="146"/>
    </row>
    <row r="265" spans="1:26" ht="15.75" customHeight="1" x14ac:dyDescent="0.3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  <c r="O265" s="146"/>
      <c r="P265" s="146"/>
      <c r="Q265" s="146"/>
      <c r="R265" s="146"/>
      <c r="S265" s="146"/>
      <c r="T265" s="146"/>
      <c r="U265" s="146"/>
      <c r="V265" s="146"/>
      <c r="W265" s="146"/>
      <c r="X265" s="146"/>
      <c r="Y265" s="146"/>
      <c r="Z265" s="146"/>
    </row>
    <row r="266" spans="1:26" ht="15.75" customHeight="1" x14ac:dyDescent="0.3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  <c r="O266" s="146"/>
      <c r="P266" s="146"/>
      <c r="Q266" s="146"/>
      <c r="R266" s="146"/>
      <c r="S266" s="146"/>
      <c r="T266" s="146"/>
      <c r="U266" s="146"/>
      <c r="V266" s="146"/>
      <c r="W266" s="146"/>
      <c r="X266" s="146"/>
      <c r="Y266" s="146"/>
      <c r="Z266" s="146"/>
    </row>
    <row r="267" spans="1:26" ht="15.75" customHeight="1" x14ac:dyDescent="0.3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  <c r="O267" s="146"/>
      <c r="P267" s="146"/>
      <c r="Q267" s="146"/>
      <c r="R267" s="146"/>
      <c r="S267" s="146"/>
      <c r="T267" s="146"/>
      <c r="U267" s="146"/>
      <c r="V267" s="146"/>
      <c r="W267" s="146"/>
      <c r="X267" s="146"/>
      <c r="Y267" s="146"/>
      <c r="Z267" s="146"/>
    </row>
    <row r="268" spans="1:26" ht="15.75" customHeight="1" x14ac:dyDescent="0.3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  <c r="O268" s="146"/>
      <c r="P268" s="146"/>
      <c r="Q268" s="146"/>
      <c r="R268" s="146"/>
      <c r="S268" s="146"/>
      <c r="T268" s="146"/>
      <c r="U268" s="146"/>
      <c r="V268" s="146"/>
      <c r="W268" s="146"/>
      <c r="X268" s="146"/>
      <c r="Y268" s="146"/>
      <c r="Z268" s="146"/>
    </row>
    <row r="269" spans="1:26" ht="15.75" customHeight="1" x14ac:dyDescent="0.3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  <c r="O269" s="146"/>
      <c r="P269" s="146"/>
      <c r="Q269" s="146"/>
      <c r="R269" s="146"/>
      <c r="S269" s="146"/>
      <c r="T269" s="146"/>
      <c r="U269" s="146"/>
      <c r="V269" s="146"/>
      <c r="W269" s="146"/>
      <c r="X269" s="146"/>
      <c r="Y269" s="146"/>
      <c r="Z269" s="146"/>
    </row>
    <row r="270" spans="1:26" ht="15.75" customHeight="1" x14ac:dyDescent="0.3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  <c r="R270" s="146"/>
      <c r="S270" s="146"/>
      <c r="T270" s="146"/>
      <c r="U270" s="146"/>
      <c r="V270" s="146"/>
      <c r="W270" s="146"/>
      <c r="X270" s="146"/>
      <c r="Y270" s="146"/>
      <c r="Z270" s="146"/>
    </row>
    <row r="271" spans="1:26" ht="15.75" customHeight="1" x14ac:dyDescent="0.3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  <c r="P271" s="146"/>
      <c r="Q271" s="146"/>
      <c r="R271" s="146"/>
      <c r="S271" s="146"/>
      <c r="T271" s="146"/>
      <c r="U271" s="146"/>
      <c r="V271" s="146"/>
      <c r="W271" s="146"/>
      <c r="X271" s="146"/>
      <c r="Y271" s="146"/>
      <c r="Z271" s="146"/>
    </row>
    <row r="272" spans="1:26" ht="15.75" customHeight="1" x14ac:dyDescent="0.3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  <c r="O272" s="146"/>
      <c r="P272" s="146"/>
      <c r="Q272" s="146"/>
      <c r="R272" s="146"/>
      <c r="S272" s="146"/>
      <c r="T272" s="146"/>
      <c r="U272" s="146"/>
      <c r="V272" s="146"/>
      <c r="W272" s="146"/>
      <c r="X272" s="146"/>
      <c r="Y272" s="146"/>
      <c r="Z272" s="146"/>
    </row>
    <row r="273" spans="1:26" ht="15.75" customHeight="1" x14ac:dyDescent="0.3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  <c r="O273" s="146"/>
      <c r="P273" s="146"/>
      <c r="Q273" s="146"/>
      <c r="R273" s="146"/>
      <c r="S273" s="146"/>
      <c r="T273" s="146"/>
      <c r="U273" s="146"/>
      <c r="V273" s="146"/>
      <c r="W273" s="146"/>
      <c r="X273" s="146"/>
      <c r="Y273" s="146"/>
      <c r="Z273" s="146"/>
    </row>
    <row r="274" spans="1:26" ht="15.75" customHeight="1" x14ac:dyDescent="0.3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  <c r="O274" s="146"/>
      <c r="P274" s="146"/>
      <c r="Q274" s="146"/>
      <c r="R274" s="146"/>
      <c r="S274" s="146"/>
      <c r="T274" s="146"/>
      <c r="U274" s="146"/>
      <c r="V274" s="146"/>
      <c r="W274" s="146"/>
      <c r="X274" s="146"/>
      <c r="Y274" s="146"/>
      <c r="Z274" s="146"/>
    </row>
    <row r="275" spans="1:26" ht="15.75" customHeight="1" x14ac:dyDescent="0.3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  <c r="O275" s="146"/>
      <c r="P275" s="146"/>
      <c r="Q275" s="146"/>
      <c r="R275" s="146"/>
      <c r="S275" s="146"/>
      <c r="T275" s="146"/>
      <c r="U275" s="146"/>
      <c r="V275" s="146"/>
      <c r="W275" s="146"/>
      <c r="X275" s="146"/>
      <c r="Y275" s="146"/>
      <c r="Z275" s="146"/>
    </row>
    <row r="276" spans="1:26" ht="15.75" customHeight="1" x14ac:dyDescent="0.3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  <c r="P276" s="146"/>
      <c r="Q276" s="146"/>
      <c r="R276" s="146"/>
      <c r="S276" s="146"/>
      <c r="T276" s="146"/>
      <c r="U276" s="146"/>
      <c r="V276" s="146"/>
      <c r="W276" s="146"/>
      <c r="X276" s="146"/>
      <c r="Y276" s="146"/>
      <c r="Z276" s="146"/>
    </row>
    <row r="277" spans="1:26" ht="15.75" customHeight="1" x14ac:dyDescent="0.3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6"/>
      <c r="R277" s="146"/>
      <c r="S277" s="146"/>
      <c r="T277" s="146"/>
      <c r="U277" s="146"/>
      <c r="V277" s="146"/>
      <c r="W277" s="146"/>
      <c r="X277" s="146"/>
      <c r="Y277" s="146"/>
      <c r="Z277" s="146"/>
    </row>
    <row r="278" spans="1:26" ht="15.75" customHeight="1" x14ac:dyDescent="0.3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  <c r="O278" s="146"/>
      <c r="P278" s="146"/>
      <c r="Q278" s="146"/>
      <c r="R278" s="146"/>
      <c r="S278" s="146"/>
      <c r="T278" s="146"/>
      <c r="U278" s="146"/>
      <c r="V278" s="146"/>
      <c r="W278" s="146"/>
      <c r="X278" s="146"/>
      <c r="Y278" s="146"/>
      <c r="Z278" s="146"/>
    </row>
    <row r="279" spans="1:26" ht="15.75" customHeight="1" x14ac:dyDescent="0.3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  <c r="O279" s="146"/>
      <c r="P279" s="146"/>
      <c r="Q279" s="146"/>
      <c r="R279" s="146"/>
      <c r="S279" s="146"/>
      <c r="T279" s="146"/>
      <c r="U279" s="146"/>
      <c r="V279" s="146"/>
      <c r="W279" s="146"/>
      <c r="X279" s="146"/>
      <c r="Y279" s="146"/>
      <c r="Z279" s="146"/>
    </row>
    <row r="280" spans="1:26" ht="15.75" customHeight="1" x14ac:dyDescent="0.3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  <c r="O280" s="146"/>
      <c r="P280" s="146"/>
      <c r="Q280" s="146"/>
      <c r="R280" s="146"/>
      <c r="S280" s="146"/>
      <c r="T280" s="146"/>
      <c r="U280" s="146"/>
      <c r="V280" s="146"/>
      <c r="W280" s="146"/>
      <c r="X280" s="146"/>
      <c r="Y280" s="146"/>
      <c r="Z280" s="146"/>
    </row>
    <row r="281" spans="1:26" ht="15.75" customHeight="1" x14ac:dyDescent="0.3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  <c r="O281" s="146"/>
      <c r="P281" s="146"/>
      <c r="Q281" s="146"/>
      <c r="R281" s="146"/>
      <c r="S281" s="146"/>
      <c r="T281" s="146"/>
      <c r="U281" s="146"/>
      <c r="V281" s="146"/>
      <c r="W281" s="146"/>
      <c r="X281" s="146"/>
      <c r="Y281" s="146"/>
      <c r="Z281" s="146"/>
    </row>
    <row r="282" spans="1:26" ht="15.75" customHeight="1" x14ac:dyDescent="0.3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O282" s="146"/>
      <c r="P282" s="146"/>
      <c r="Q282" s="146"/>
      <c r="R282" s="146"/>
      <c r="S282" s="146"/>
      <c r="T282" s="146"/>
      <c r="U282" s="146"/>
      <c r="V282" s="146"/>
      <c r="W282" s="146"/>
      <c r="X282" s="146"/>
      <c r="Y282" s="146"/>
      <c r="Z282" s="146"/>
    </row>
    <row r="283" spans="1:26" ht="15.75" customHeight="1" x14ac:dyDescent="0.3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  <c r="O283" s="146"/>
      <c r="P283" s="146"/>
      <c r="Q283" s="146"/>
      <c r="R283" s="146"/>
      <c r="S283" s="146"/>
      <c r="T283" s="146"/>
      <c r="U283" s="146"/>
      <c r="V283" s="146"/>
      <c r="W283" s="146"/>
      <c r="X283" s="146"/>
      <c r="Y283" s="146"/>
      <c r="Z283" s="146"/>
    </row>
    <row r="284" spans="1:26" ht="15.75" customHeight="1" x14ac:dyDescent="0.3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  <c r="O284" s="146"/>
      <c r="P284" s="146"/>
      <c r="Q284" s="146"/>
      <c r="R284" s="146"/>
      <c r="S284" s="146"/>
      <c r="T284" s="146"/>
      <c r="U284" s="146"/>
      <c r="V284" s="146"/>
      <c r="W284" s="146"/>
      <c r="X284" s="146"/>
      <c r="Y284" s="146"/>
      <c r="Z284" s="146"/>
    </row>
    <row r="285" spans="1:26" ht="15.75" customHeight="1" x14ac:dyDescent="0.3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  <c r="O285" s="146"/>
      <c r="P285" s="146"/>
      <c r="Q285" s="146"/>
      <c r="R285" s="146"/>
      <c r="S285" s="146"/>
      <c r="T285" s="146"/>
      <c r="U285" s="146"/>
      <c r="V285" s="146"/>
      <c r="W285" s="146"/>
      <c r="X285" s="146"/>
      <c r="Y285" s="146"/>
      <c r="Z285" s="146"/>
    </row>
    <row r="286" spans="1:26" ht="15.75" customHeight="1" x14ac:dyDescent="0.3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  <c r="O286" s="146"/>
      <c r="P286" s="146"/>
      <c r="Q286" s="146"/>
      <c r="R286" s="146"/>
      <c r="S286" s="146"/>
      <c r="T286" s="146"/>
      <c r="U286" s="146"/>
      <c r="V286" s="146"/>
      <c r="W286" s="146"/>
      <c r="X286" s="146"/>
      <c r="Y286" s="146"/>
      <c r="Z286" s="146"/>
    </row>
    <row r="287" spans="1:26" ht="15.75" customHeight="1" x14ac:dyDescent="0.3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  <c r="O287" s="146"/>
      <c r="P287" s="146"/>
      <c r="Q287" s="146"/>
      <c r="R287" s="146"/>
      <c r="S287" s="146"/>
      <c r="T287" s="146"/>
      <c r="U287" s="146"/>
      <c r="V287" s="146"/>
      <c r="W287" s="146"/>
      <c r="X287" s="146"/>
      <c r="Y287" s="146"/>
      <c r="Z287" s="146"/>
    </row>
    <row r="288" spans="1:26" ht="15.75" customHeight="1" x14ac:dyDescent="0.3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  <c r="O288" s="146"/>
      <c r="P288" s="146"/>
      <c r="Q288" s="146"/>
      <c r="R288" s="146"/>
      <c r="S288" s="146"/>
      <c r="T288" s="146"/>
      <c r="U288" s="146"/>
      <c r="V288" s="146"/>
      <c r="W288" s="146"/>
      <c r="X288" s="146"/>
      <c r="Y288" s="146"/>
      <c r="Z288" s="146"/>
    </row>
    <row r="289" spans="1:26" ht="15.75" customHeight="1" x14ac:dyDescent="0.3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  <c r="O289" s="146"/>
      <c r="P289" s="146"/>
      <c r="Q289" s="146"/>
      <c r="R289" s="146"/>
      <c r="S289" s="146"/>
      <c r="T289" s="146"/>
      <c r="U289" s="146"/>
      <c r="V289" s="146"/>
      <c r="W289" s="146"/>
      <c r="X289" s="146"/>
      <c r="Y289" s="146"/>
      <c r="Z289" s="146"/>
    </row>
    <row r="290" spans="1:26" ht="15.75" customHeight="1" x14ac:dyDescent="0.3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  <c r="O290" s="146"/>
      <c r="P290" s="146"/>
      <c r="Q290" s="146"/>
      <c r="R290" s="146"/>
      <c r="S290" s="146"/>
      <c r="T290" s="146"/>
      <c r="U290" s="146"/>
      <c r="V290" s="146"/>
      <c r="W290" s="146"/>
      <c r="X290" s="146"/>
      <c r="Y290" s="146"/>
      <c r="Z290" s="146"/>
    </row>
    <row r="291" spans="1:26" ht="15.75" customHeight="1" x14ac:dyDescent="0.3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  <c r="O291" s="146"/>
      <c r="P291" s="146"/>
      <c r="Q291" s="146"/>
      <c r="R291" s="146"/>
      <c r="S291" s="146"/>
      <c r="T291" s="146"/>
      <c r="U291" s="146"/>
      <c r="V291" s="146"/>
      <c r="W291" s="146"/>
      <c r="X291" s="146"/>
      <c r="Y291" s="146"/>
      <c r="Z291" s="146"/>
    </row>
    <row r="292" spans="1:26" ht="15.75" customHeight="1" x14ac:dyDescent="0.3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  <c r="O292" s="146"/>
      <c r="P292" s="146"/>
      <c r="Q292" s="146"/>
      <c r="R292" s="146"/>
      <c r="S292" s="146"/>
      <c r="T292" s="146"/>
      <c r="U292" s="146"/>
      <c r="V292" s="146"/>
      <c r="W292" s="146"/>
      <c r="X292" s="146"/>
      <c r="Y292" s="146"/>
      <c r="Z292" s="146"/>
    </row>
    <row r="293" spans="1:26" ht="15.75" customHeight="1" x14ac:dyDescent="0.3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  <c r="O293" s="146"/>
      <c r="P293" s="146"/>
      <c r="Q293" s="146"/>
      <c r="R293" s="146"/>
      <c r="S293" s="146"/>
      <c r="T293" s="146"/>
      <c r="U293" s="146"/>
      <c r="V293" s="146"/>
      <c r="W293" s="146"/>
      <c r="X293" s="146"/>
      <c r="Y293" s="146"/>
      <c r="Z293" s="146"/>
    </row>
    <row r="294" spans="1:26" ht="15.75" customHeight="1" x14ac:dyDescent="0.3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  <c r="O294" s="146"/>
      <c r="P294" s="146"/>
      <c r="Q294" s="146"/>
      <c r="R294" s="146"/>
      <c r="S294" s="146"/>
      <c r="T294" s="146"/>
      <c r="U294" s="146"/>
      <c r="V294" s="146"/>
      <c r="W294" s="146"/>
      <c r="X294" s="146"/>
      <c r="Y294" s="146"/>
      <c r="Z294" s="146"/>
    </row>
    <row r="295" spans="1:26" ht="15.75" customHeight="1" x14ac:dyDescent="0.3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  <c r="O295" s="146"/>
      <c r="P295" s="146"/>
      <c r="Q295" s="146"/>
      <c r="R295" s="146"/>
      <c r="S295" s="146"/>
      <c r="T295" s="146"/>
      <c r="U295" s="146"/>
      <c r="V295" s="146"/>
      <c r="W295" s="146"/>
      <c r="X295" s="146"/>
      <c r="Y295" s="146"/>
      <c r="Z295" s="146"/>
    </row>
    <row r="296" spans="1:26" ht="15.75" customHeight="1" x14ac:dyDescent="0.3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  <c r="O296" s="146"/>
      <c r="P296" s="146"/>
      <c r="Q296" s="146"/>
      <c r="R296" s="146"/>
      <c r="S296" s="146"/>
      <c r="T296" s="146"/>
      <c r="U296" s="146"/>
      <c r="V296" s="146"/>
      <c r="W296" s="146"/>
      <c r="X296" s="146"/>
      <c r="Y296" s="146"/>
      <c r="Z296" s="146"/>
    </row>
    <row r="297" spans="1:26" ht="15.75" customHeight="1" x14ac:dyDescent="0.3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  <c r="O297" s="146"/>
      <c r="P297" s="146"/>
      <c r="Q297" s="146"/>
      <c r="R297" s="146"/>
      <c r="S297" s="146"/>
      <c r="T297" s="146"/>
      <c r="U297" s="146"/>
      <c r="V297" s="146"/>
      <c r="W297" s="146"/>
      <c r="X297" s="146"/>
      <c r="Y297" s="146"/>
      <c r="Z297" s="146"/>
    </row>
    <row r="298" spans="1:26" ht="15.75" customHeight="1" x14ac:dyDescent="0.3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  <c r="O298" s="146"/>
      <c r="P298" s="146"/>
      <c r="Q298" s="146"/>
      <c r="R298" s="146"/>
      <c r="S298" s="146"/>
      <c r="T298" s="146"/>
      <c r="U298" s="146"/>
      <c r="V298" s="146"/>
      <c r="W298" s="146"/>
      <c r="X298" s="146"/>
      <c r="Y298" s="146"/>
      <c r="Z298" s="146"/>
    </row>
    <row r="299" spans="1:26" ht="15.75" customHeight="1" x14ac:dyDescent="0.3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  <c r="O299" s="146"/>
      <c r="P299" s="146"/>
      <c r="Q299" s="146"/>
      <c r="R299" s="146"/>
      <c r="S299" s="146"/>
      <c r="T299" s="146"/>
      <c r="U299" s="146"/>
      <c r="V299" s="146"/>
      <c r="W299" s="146"/>
      <c r="X299" s="146"/>
      <c r="Y299" s="146"/>
      <c r="Z299" s="146"/>
    </row>
    <row r="300" spans="1:26" ht="15.75" customHeight="1" x14ac:dyDescent="0.3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  <c r="O300" s="146"/>
      <c r="P300" s="146"/>
      <c r="Q300" s="146"/>
      <c r="R300" s="146"/>
      <c r="S300" s="146"/>
      <c r="T300" s="146"/>
      <c r="U300" s="146"/>
      <c r="V300" s="146"/>
      <c r="W300" s="146"/>
      <c r="X300" s="146"/>
      <c r="Y300" s="146"/>
      <c r="Z300" s="146"/>
    </row>
    <row r="301" spans="1:26" ht="15.75" customHeight="1" x14ac:dyDescent="0.3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  <c r="O301" s="146"/>
      <c r="P301" s="146"/>
      <c r="Q301" s="146"/>
      <c r="R301" s="146"/>
      <c r="S301" s="146"/>
      <c r="T301" s="146"/>
      <c r="U301" s="146"/>
      <c r="V301" s="146"/>
      <c r="W301" s="146"/>
      <c r="X301" s="146"/>
      <c r="Y301" s="146"/>
      <c r="Z301" s="146"/>
    </row>
    <row r="302" spans="1:26" ht="15.75" customHeight="1" x14ac:dyDescent="0.3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  <c r="O302" s="146"/>
      <c r="P302" s="146"/>
      <c r="Q302" s="146"/>
      <c r="R302" s="146"/>
      <c r="S302" s="146"/>
      <c r="T302" s="146"/>
      <c r="U302" s="146"/>
      <c r="V302" s="146"/>
      <c r="W302" s="146"/>
      <c r="X302" s="146"/>
      <c r="Y302" s="146"/>
      <c r="Z302" s="146"/>
    </row>
    <row r="303" spans="1:26" ht="15.75" customHeight="1" x14ac:dyDescent="0.3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  <c r="O303" s="146"/>
      <c r="P303" s="146"/>
      <c r="Q303" s="146"/>
      <c r="R303" s="146"/>
      <c r="S303" s="146"/>
      <c r="T303" s="146"/>
      <c r="U303" s="146"/>
      <c r="V303" s="146"/>
      <c r="W303" s="146"/>
      <c r="X303" s="146"/>
      <c r="Y303" s="146"/>
      <c r="Z303" s="146"/>
    </row>
    <row r="304" spans="1:26" ht="15.75" customHeight="1" x14ac:dyDescent="0.3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  <c r="O304" s="146"/>
      <c r="P304" s="146"/>
      <c r="Q304" s="146"/>
      <c r="R304" s="146"/>
      <c r="S304" s="146"/>
      <c r="T304" s="146"/>
      <c r="U304" s="146"/>
      <c r="V304" s="146"/>
      <c r="W304" s="146"/>
      <c r="X304" s="146"/>
      <c r="Y304" s="146"/>
      <c r="Z304" s="146"/>
    </row>
    <row r="305" spans="1:26" ht="15.75" customHeight="1" x14ac:dyDescent="0.3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  <c r="O305" s="146"/>
      <c r="P305" s="146"/>
      <c r="Q305" s="146"/>
      <c r="R305" s="146"/>
      <c r="S305" s="146"/>
      <c r="T305" s="146"/>
      <c r="U305" s="146"/>
      <c r="V305" s="146"/>
      <c r="W305" s="146"/>
      <c r="X305" s="146"/>
      <c r="Y305" s="146"/>
      <c r="Z305" s="146"/>
    </row>
    <row r="306" spans="1:26" ht="15.75" customHeight="1" x14ac:dyDescent="0.3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O306" s="146"/>
      <c r="P306" s="146"/>
      <c r="Q306" s="146"/>
      <c r="R306" s="146"/>
      <c r="S306" s="146"/>
      <c r="T306" s="146"/>
      <c r="U306" s="146"/>
      <c r="V306" s="146"/>
      <c r="W306" s="146"/>
      <c r="X306" s="146"/>
      <c r="Y306" s="146"/>
      <c r="Z306" s="146"/>
    </row>
    <row r="307" spans="1:26" ht="15.75" customHeight="1" x14ac:dyDescent="0.3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O307" s="146"/>
      <c r="P307" s="146"/>
      <c r="Q307" s="146"/>
      <c r="R307" s="146"/>
      <c r="S307" s="146"/>
      <c r="T307" s="146"/>
      <c r="U307" s="146"/>
      <c r="V307" s="146"/>
      <c r="W307" s="146"/>
      <c r="X307" s="146"/>
      <c r="Y307" s="146"/>
      <c r="Z307" s="146"/>
    </row>
    <row r="308" spans="1:26" ht="15.75" customHeight="1" x14ac:dyDescent="0.3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  <c r="O308" s="146"/>
      <c r="P308" s="146"/>
      <c r="Q308" s="146"/>
      <c r="R308" s="146"/>
      <c r="S308" s="146"/>
      <c r="T308" s="146"/>
      <c r="U308" s="146"/>
      <c r="V308" s="146"/>
      <c r="W308" s="146"/>
      <c r="X308" s="146"/>
      <c r="Y308" s="146"/>
      <c r="Z308" s="146"/>
    </row>
    <row r="309" spans="1:26" ht="15.75" customHeight="1" x14ac:dyDescent="0.3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  <c r="O309" s="146"/>
      <c r="P309" s="146"/>
      <c r="Q309" s="146"/>
      <c r="R309" s="146"/>
      <c r="S309" s="146"/>
      <c r="T309" s="146"/>
      <c r="U309" s="146"/>
      <c r="V309" s="146"/>
      <c r="W309" s="146"/>
      <c r="X309" s="146"/>
      <c r="Y309" s="146"/>
      <c r="Z309" s="146"/>
    </row>
    <row r="310" spans="1:26" ht="15.75" customHeight="1" x14ac:dyDescent="0.3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  <c r="O310" s="146"/>
      <c r="P310" s="146"/>
      <c r="Q310" s="146"/>
      <c r="R310" s="146"/>
      <c r="S310" s="146"/>
      <c r="T310" s="146"/>
      <c r="U310" s="146"/>
      <c r="V310" s="146"/>
      <c r="W310" s="146"/>
      <c r="X310" s="146"/>
      <c r="Y310" s="146"/>
      <c r="Z310" s="146"/>
    </row>
    <row r="311" spans="1:26" ht="15.75" customHeight="1" x14ac:dyDescent="0.3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  <c r="O311" s="146"/>
      <c r="P311" s="146"/>
      <c r="Q311" s="146"/>
      <c r="R311" s="146"/>
      <c r="S311" s="146"/>
      <c r="T311" s="146"/>
      <c r="U311" s="146"/>
      <c r="V311" s="146"/>
      <c r="W311" s="146"/>
      <c r="X311" s="146"/>
      <c r="Y311" s="146"/>
      <c r="Z311" s="146"/>
    </row>
    <row r="312" spans="1:26" ht="15.75" customHeight="1" x14ac:dyDescent="0.3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  <c r="O312" s="146"/>
      <c r="P312" s="146"/>
      <c r="Q312" s="146"/>
      <c r="R312" s="146"/>
      <c r="S312" s="146"/>
      <c r="T312" s="146"/>
      <c r="U312" s="146"/>
      <c r="V312" s="146"/>
      <c r="W312" s="146"/>
      <c r="X312" s="146"/>
      <c r="Y312" s="146"/>
      <c r="Z312" s="146"/>
    </row>
    <row r="313" spans="1:26" ht="15.75" customHeight="1" x14ac:dyDescent="0.3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  <c r="O313" s="146"/>
      <c r="P313" s="146"/>
      <c r="Q313" s="146"/>
      <c r="R313" s="146"/>
      <c r="S313" s="146"/>
      <c r="T313" s="146"/>
      <c r="U313" s="146"/>
      <c r="V313" s="146"/>
      <c r="W313" s="146"/>
      <c r="X313" s="146"/>
      <c r="Y313" s="146"/>
      <c r="Z313" s="146"/>
    </row>
    <row r="314" spans="1:26" ht="15.75" customHeight="1" x14ac:dyDescent="0.3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  <c r="O314" s="146"/>
      <c r="P314" s="146"/>
      <c r="Q314" s="146"/>
      <c r="R314" s="146"/>
      <c r="S314" s="146"/>
      <c r="T314" s="146"/>
      <c r="U314" s="146"/>
      <c r="V314" s="146"/>
      <c r="W314" s="146"/>
      <c r="X314" s="146"/>
      <c r="Y314" s="146"/>
      <c r="Z314" s="146"/>
    </row>
    <row r="315" spans="1:26" ht="15.75" customHeight="1" x14ac:dyDescent="0.3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O315" s="146"/>
      <c r="P315" s="146"/>
      <c r="Q315" s="146"/>
      <c r="R315" s="146"/>
      <c r="S315" s="146"/>
      <c r="T315" s="146"/>
      <c r="U315" s="146"/>
      <c r="V315" s="146"/>
      <c r="W315" s="146"/>
      <c r="X315" s="146"/>
      <c r="Y315" s="146"/>
      <c r="Z315" s="146"/>
    </row>
    <row r="316" spans="1:26" ht="15.75" customHeight="1" x14ac:dyDescent="0.3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  <c r="O316" s="146"/>
      <c r="P316" s="146"/>
      <c r="Q316" s="146"/>
      <c r="R316" s="146"/>
      <c r="S316" s="146"/>
      <c r="T316" s="146"/>
      <c r="U316" s="146"/>
      <c r="V316" s="146"/>
      <c r="W316" s="146"/>
      <c r="X316" s="146"/>
      <c r="Y316" s="146"/>
      <c r="Z316" s="146"/>
    </row>
    <row r="317" spans="1:26" ht="15.75" customHeight="1" x14ac:dyDescent="0.3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  <c r="O317" s="146"/>
      <c r="P317" s="146"/>
      <c r="Q317" s="146"/>
      <c r="R317" s="146"/>
      <c r="S317" s="146"/>
      <c r="T317" s="146"/>
      <c r="U317" s="146"/>
      <c r="V317" s="146"/>
      <c r="W317" s="146"/>
      <c r="X317" s="146"/>
      <c r="Y317" s="146"/>
      <c r="Z317" s="146"/>
    </row>
    <row r="318" spans="1:26" ht="15.75" customHeight="1" x14ac:dyDescent="0.3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  <c r="O318" s="146"/>
      <c r="P318" s="146"/>
      <c r="Q318" s="146"/>
      <c r="R318" s="146"/>
      <c r="S318" s="146"/>
      <c r="T318" s="146"/>
      <c r="U318" s="146"/>
      <c r="V318" s="146"/>
      <c r="W318" s="146"/>
      <c r="X318" s="146"/>
      <c r="Y318" s="146"/>
      <c r="Z318" s="146"/>
    </row>
    <row r="319" spans="1:26" ht="15.75" customHeight="1" x14ac:dyDescent="0.3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  <c r="O319" s="146"/>
      <c r="P319" s="146"/>
      <c r="Q319" s="146"/>
      <c r="R319" s="146"/>
      <c r="S319" s="146"/>
      <c r="T319" s="146"/>
      <c r="U319" s="146"/>
      <c r="V319" s="146"/>
      <c r="W319" s="146"/>
      <c r="X319" s="146"/>
      <c r="Y319" s="146"/>
      <c r="Z319" s="146"/>
    </row>
    <row r="320" spans="1:26" ht="15.75" customHeight="1" x14ac:dyDescent="0.3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  <c r="O320" s="146"/>
      <c r="P320" s="146"/>
      <c r="Q320" s="146"/>
      <c r="R320" s="146"/>
      <c r="S320" s="146"/>
      <c r="T320" s="146"/>
      <c r="U320" s="146"/>
      <c r="V320" s="146"/>
      <c r="W320" s="146"/>
      <c r="X320" s="146"/>
      <c r="Y320" s="146"/>
      <c r="Z320" s="146"/>
    </row>
    <row r="321" spans="1:26" ht="15.75" customHeight="1" x14ac:dyDescent="0.3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  <c r="O321" s="146"/>
      <c r="P321" s="146"/>
      <c r="Q321" s="146"/>
      <c r="R321" s="146"/>
      <c r="S321" s="146"/>
      <c r="T321" s="146"/>
      <c r="U321" s="146"/>
      <c r="V321" s="146"/>
      <c r="W321" s="146"/>
      <c r="X321" s="146"/>
      <c r="Y321" s="146"/>
      <c r="Z321" s="146"/>
    </row>
    <row r="322" spans="1:26" ht="15.75" customHeight="1" x14ac:dyDescent="0.3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  <c r="O322" s="146"/>
      <c r="P322" s="146"/>
      <c r="Q322" s="146"/>
      <c r="R322" s="146"/>
      <c r="S322" s="146"/>
      <c r="T322" s="146"/>
      <c r="U322" s="146"/>
      <c r="V322" s="146"/>
      <c r="W322" s="146"/>
      <c r="X322" s="146"/>
      <c r="Y322" s="146"/>
      <c r="Z322" s="146"/>
    </row>
    <row r="323" spans="1:26" ht="15.75" customHeight="1" x14ac:dyDescent="0.3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  <c r="O323" s="146"/>
      <c r="P323" s="146"/>
      <c r="Q323" s="146"/>
      <c r="R323" s="146"/>
      <c r="S323" s="146"/>
      <c r="T323" s="146"/>
      <c r="U323" s="146"/>
      <c r="V323" s="146"/>
      <c r="W323" s="146"/>
      <c r="X323" s="146"/>
      <c r="Y323" s="146"/>
      <c r="Z323" s="146"/>
    </row>
    <row r="324" spans="1:26" ht="15.75" customHeight="1" x14ac:dyDescent="0.3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  <c r="O324" s="146"/>
      <c r="P324" s="146"/>
      <c r="Q324" s="146"/>
      <c r="R324" s="146"/>
      <c r="S324" s="146"/>
      <c r="T324" s="146"/>
      <c r="U324" s="146"/>
      <c r="V324" s="146"/>
      <c r="W324" s="146"/>
      <c r="X324" s="146"/>
      <c r="Y324" s="146"/>
      <c r="Z324" s="146"/>
    </row>
    <row r="325" spans="1:26" ht="15.75" customHeight="1" x14ac:dyDescent="0.3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  <c r="O325" s="146"/>
      <c r="P325" s="146"/>
      <c r="Q325" s="146"/>
      <c r="R325" s="146"/>
      <c r="S325" s="146"/>
      <c r="T325" s="146"/>
      <c r="U325" s="146"/>
      <c r="V325" s="146"/>
      <c r="W325" s="146"/>
      <c r="X325" s="146"/>
      <c r="Y325" s="146"/>
      <c r="Z325" s="146"/>
    </row>
    <row r="326" spans="1:26" ht="15.75" customHeight="1" x14ac:dyDescent="0.3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  <c r="O326" s="146"/>
      <c r="P326" s="146"/>
      <c r="Q326" s="146"/>
      <c r="R326" s="146"/>
      <c r="S326" s="146"/>
      <c r="T326" s="146"/>
      <c r="U326" s="146"/>
      <c r="V326" s="146"/>
      <c r="W326" s="146"/>
      <c r="X326" s="146"/>
      <c r="Y326" s="146"/>
      <c r="Z326" s="146"/>
    </row>
    <row r="327" spans="1:26" ht="15.75" customHeight="1" x14ac:dyDescent="0.3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  <c r="O327" s="146"/>
      <c r="P327" s="146"/>
      <c r="Q327" s="146"/>
      <c r="R327" s="146"/>
      <c r="S327" s="146"/>
      <c r="T327" s="146"/>
      <c r="U327" s="146"/>
      <c r="V327" s="146"/>
      <c r="W327" s="146"/>
      <c r="X327" s="146"/>
      <c r="Y327" s="146"/>
      <c r="Z327" s="146"/>
    </row>
    <row r="328" spans="1:26" ht="15.75" customHeight="1" x14ac:dyDescent="0.3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  <c r="O328" s="146"/>
      <c r="P328" s="146"/>
      <c r="Q328" s="146"/>
      <c r="R328" s="146"/>
      <c r="S328" s="146"/>
      <c r="T328" s="146"/>
      <c r="U328" s="146"/>
      <c r="V328" s="146"/>
      <c r="W328" s="146"/>
      <c r="X328" s="146"/>
      <c r="Y328" s="146"/>
      <c r="Z328" s="146"/>
    </row>
    <row r="329" spans="1:26" ht="15.75" customHeight="1" x14ac:dyDescent="0.3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  <c r="O329" s="146"/>
      <c r="P329" s="146"/>
      <c r="Q329" s="146"/>
      <c r="R329" s="146"/>
      <c r="S329" s="146"/>
      <c r="T329" s="146"/>
      <c r="U329" s="146"/>
      <c r="V329" s="146"/>
      <c r="W329" s="146"/>
      <c r="X329" s="146"/>
      <c r="Y329" s="146"/>
      <c r="Z329" s="146"/>
    </row>
    <row r="330" spans="1:26" ht="15.75" customHeight="1" x14ac:dyDescent="0.3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  <c r="O330" s="146"/>
      <c r="P330" s="146"/>
      <c r="Q330" s="146"/>
      <c r="R330" s="146"/>
      <c r="S330" s="146"/>
      <c r="T330" s="146"/>
      <c r="U330" s="146"/>
      <c r="V330" s="146"/>
      <c r="W330" s="146"/>
      <c r="X330" s="146"/>
      <c r="Y330" s="146"/>
      <c r="Z330" s="146"/>
    </row>
    <row r="331" spans="1:26" ht="15.75" customHeight="1" x14ac:dyDescent="0.3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  <c r="O331" s="146"/>
      <c r="P331" s="146"/>
      <c r="Q331" s="146"/>
      <c r="R331" s="146"/>
      <c r="S331" s="146"/>
      <c r="T331" s="146"/>
      <c r="U331" s="146"/>
      <c r="V331" s="146"/>
      <c r="W331" s="146"/>
      <c r="X331" s="146"/>
      <c r="Y331" s="146"/>
      <c r="Z331" s="146"/>
    </row>
    <row r="332" spans="1:26" ht="15.75" customHeight="1" x14ac:dyDescent="0.3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  <c r="O332" s="146"/>
      <c r="P332" s="146"/>
      <c r="Q332" s="146"/>
      <c r="R332" s="146"/>
      <c r="S332" s="146"/>
      <c r="T332" s="146"/>
      <c r="U332" s="146"/>
      <c r="V332" s="146"/>
      <c r="W332" s="146"/>
      <c r="X332" s="146"/>
      <c r="Y332" s="146"/>
      <c r="Z332" s="146"/>
    </row>
    <row r="333" spans="1:26" ht="15.75" customHeight="1" x14ac:dyDescent="0.3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  <c r="O333" s="146"/>
      <c r="P333" s="146"/>
      <c r="Q333" s="146"/>
      <c r="R333" s="146"/>
      <c r="S333" s="146"/>
      <c r="T333" s="146"/>
      <c r="U333" s="146"/>
      <c r="V333" s="146"/>
      <c r="W333" s="146"/>
      <c r="X333" s="146"/>
      <c r="Y333" s="146"/>
      <c r="Z333" s="146"/>
    </row>
    <row r="334" spans="1:26" ht="15.75" customHeight="1" x14ac:dyDescent="0.3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  <c r="O334" s="146"/>
      <c r="P334" s="146"/>
      <c r="Q334" s="146"/>
      <c r="R334" s="146"/>
      <c r="S334" s="146"/>
      <c r="T334" s="146"/>
      <c r="U334" s="146"/>
      <c r="V334" s="146"/>
      <c r="W334" s="146"/>
      <c r="X334" s="146"/>
      <c r="Y334" s="146"/>
      <c r="Z334" s="146"/>
    </row>
    <row r="335" spans="1:26" ht="15.75" customHeight="1" x14ac:dyDescent="0.3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  <c r="O335" s="146"/>
      <c r="P335" s="146"/>
      <c r="Q335" s="146"/>
      <c r="R335" s="146"/>
      <c r="S335" s="146"/>
      <c r="T335" s="146"/>
      <c r="U335" s="146"/>
      <c r="V335" s="146"/>
      <c r="W335" s="146"/>
      <c r="X335" s="146"/>
      <c r="Y335" s="146"/>
      <c r="Z335" s="146"/>
    </row>
    <row r="336" spans="1:26" ht="15.75" customHeight="1" x14ac:dyDescent="0.3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  <c r="O336" s="146"/>
      <c r="P336" s="146"/>
      <c r="Q336" s="146"/>
      <c r="R336" s="146"/>
      <c r="S336" s="146"/>
      <c r="T336" s="146"/>
      <c r="U336" s="146"/>
      <c r="V336" s="146"/>
      <c r="W336" s="146"/>
      <c r="X336" s="146"/>
      <c r="Y336" s="146"/>
      <c r="Z336" s="146"/>
    </row>
    <row r="337" spans="1:26" ht="15.75" customHeight="1" x14ac:dyDescent="0.3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  <c r="O337" s="146"/>
      <c r="P337" s="146"/>
      <c r="Q337" s="146"/>
      <c r="R337" s="146"/>
      <c r="S337" s="146"/>
      <c r="T337" s="146"/>
      <c r="U337" s="146"/>
      <c r="V337" s="146"/>
      <c r="W337" s="146"/>
      <c r="X337" s="146"/>
      <c r="Y337" s="146"/>
      <c r="Z337" s="146"/>
    </row>
    <row r="338" spans="1:26" ht="15.75" customHeight="1" x14ac:dyDescent="0.3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  <c r="O338" s="146"/>
      <c r="P338" s="146"/>
      <c r="Q338" s="146"/>
      <c r="R338" s="146"/>
      <c r="S338" s="146"/>
      <c r="T338" s="146"/>
      <c r="U338" s="146"/>
      <c r="V338" s="146"/>
      <c r="W338" s="146"/>
      <c r="X338" s="146"/>
      <c r="Y338" s="146"/>
      <c r="Z338" s="146"/>
    </row>
    <row r="339" spans="1:26" ht="15.75" customHeight="1" x14ac:dyDescent="0.3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  <c r="O339" s="146"/>
      <c r="P339" s="146"/>
      <c r="Q339" s="146"/>
      <c r="R339" s="146"/>
      <c r="S339" s="146"/>
      <c r="T339" s="146"/>
      <c r="U339" s="146"/>
      <c r="V339" s="146"/>
      <c r="W339" s="146"/>
      <c r="X339" s="146"/>
      <c r="Y339" s="146"/>
      <c r="Z339" s="146"/>
    </row>
    <row r="340" spans="1:26" ht="15.75" customHeight="1" x14ac:dyDescent="0.3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  <c r="O340" s="146"/>
      <c r="P340" s="146"/>
      <c r="Q340" s="146"/>
      <c r="R340" s="146"/>
      <c r="S340" s="146"/>
      <c r="T340" s="146"/>
      <c r="U340" s="146"/>
      <c r="V340" s="146"/>
      <c r="W340" s="146"/>
      <c r="X340" s="146"/>
      <c r="Y340" s="146"/>
      <c r="Z340" s="146"/>
    </row>
    <row r="341" spans="1:26" ht="15.75" customHeight="1" x14ac:dyDescent="0.3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  <c r="O341" s="146"/>
      <c r="P341" s="146"/>
      <c r="Q341" s="146"/>
      <c r="R341" s="146"/>
      <c r="S341" s="146"/>
      <c r="T341" s="146"/>
      <c r="U341" s="146"/>
      <c r="V341" s="146"/>
      <c r="W341" s="146"/>
      <c r="X341" s="146"/>
      <c r="Y341" s="146"/>
      <c r="Z341" s="146"/>
    </row>
    <row r="342" spans="1:26" ht="15.75" customHeight="1" x14ac:dyDescent="0.3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  <c r="O342" s="146"/>
      <c r="P342" s="146"/>
      <c r="Q342" s="146"/>
      <c r="R342" s="146"/>
      <c r="S342" s="146"/>
      <c r="T342" s="146"/>
      <c r="U342" s="146"/>
      <c r="V342" s="146"/>
      <c r="W342" s="146"/>
      <c r="X342" s="146"/>
      <c r="Y342" s="146"/>
      <c r="Z342" s="146"/>
    </row>
    <row r="343" spans="1:26" ht="15.75" customHeight="1" x14ac:dyDescent="0.3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  <c r="O343" s="146"/>
      <c r="P343" s="146"/>
      <c r="Q343" s="146"/>
      <c r="R343" s="146"/>
      <c r="S343" s="146"/>
      <c r="T343" s="146"/>
      <c r="U343" s="146"/>
      <c r="V343" s="146"/>
      <c r="W343" s="146"/>
      <c r="X343" s="146"/>
      <c r="Y343" s="146"/>
      <c r="Z343" s="146"/>
    </row>
    <row r="344" spans="1:26" ht="15.75" customHeight="1" x14ac:dyDescent="0.3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  <c r="O344" s="146"/>
      <c r="P344" s="146"/>
      <c r="Q344" s="146"/>
      <c r="R344" s="146"/>
      <c r="S344" s="146"/>
      <c r="T344" s="146"/>
      <c r="U344" s="146"/>
      <c r="V344" s="146"/>
      <c r="W344" s="146"/>
      <c r="X344" s="146"/>
      <c r="Y344" s="146"/>
      <c r="Z344" s="146"/>
    </row>
    <row r="345" spans="1:26" ht="15.75" customHeight="1" x14ac:dyDescent="0.3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  <c r="O345" s="146"/>
      <c r="P345" s="146"/>
      <c r="Q345" s="146"/>
      <c r="R345" s="146"/>
      <c r="S345" s="146"/>
      <c r="T345" s="146"/>
      <c r="U345" s="146"/>
      <c r="V345" s="146"/>
      <c r="W345" s="146"/>
      <c r="X345" s="146"/>
      <c r="Y345" s="146"/>
      <c r="Z345" s="146"/>
    </row>
    <row r="346" spans="1:26" ht="15.75" customHeight="1" x14ac:dyDescent="0.3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  <c r="O346" s="146"/>
      <c r="P346" s="146"/>
      <c r="Q346" s="146"/>
      <c r="R346" s="146"/>
      <c r="S346" s="146"/>
      <c r="T346" s="146"/>
      <c r="U346" s="146"/>
      <c r="V346" s="146"/>
      <c r="W346" s="146"/>
      <c r="X346" s="146"/>
      <c r="Y346" s="146"/>
      <c r="Z346" s="146"/>
    </row>
    <row r="347" spans="1:26" ht="15.75" customHeight="1" x14ac:dyDescent="0.3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  <c r="O347" s="146"/>
      <c r="P347" s="146"/>
      <c r="Q347" s="146"/>
      <c r="R347" s="146"/>
      <c r="S347" s="146"/>
      <c r="T347" s="146"/>
      <c r="U347" s="146"/>
      <c r="V347" s="146"/>
      <c r="W347" s="146"/>
      <c r="X347" s="146"/>
      <c r="Y347" s="146"/>
      <c r="Z347" s="146"/>
    </row>
    <row r="348" spans="1:26" ht="15.75" customHeight="1" x14ac:dyDescent="0.3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  <c r="O348" s="146"/>
      <c r="P348" s="146"/>
      <c r="Q348" s="146"/>
      <c r="R348" s="146"/>
      <c r="S348" s="146"/>
      <c r="T348" s="146"/>
      <c r="U348" s="146"/>
      <c r="V348" s="146"/>
      <c r="W348" s="146"/>
      <c r="X348" s="146"/>
      <c r="Y348" s="146"/>
      <c r="Z348" s="146"/>
    </row>
    <row r="349" spans="1:26" ht="15.75" customHeight="1" x14ac:dyDescent="0.3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  <c r="O349" s="146"/>
      <c r="P349" s="146"/>
      <c r="Q349" s="146"/>
      <c r="R349" s="146"/>
      <c r="S349" s="146"/>
      <c r="T349" s="146"/>
      <c r="U349" s="146"/>
      <c r="V349" s="146"/>
      <c r="W349" s="146"/>
      <c r="X349" s="146"/>
      <c r="Y349" s="146"/>
      <c r="Z349" s="146"/>
    </row>
    <row r="350" spans="1:26" ht="15.75" customHeight="1" x14ac:dyDescent="0.3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  <c r="O350" s="146"/>
      <c r="P350" s="146"/>
      <c r="Q350" s="146"/>
      <c r="R350" s="146"/>
      <c r="S350" s="146"/>
      <c r="T350" s="146"/>
      <c r="U350" s="146"/>
      <c r="V350" s="146"/>
      <c r="W350" s="146"/>
      <c r="X350" s="146"/>
      <c r="Y350" s="146"/>
      <c r="Z350" s="146"/>
    </row>
    <row r="351" spans="1:26" ht="15.75" customHeight="1" x14ac:dyDescent="0.3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  <c r="O351" s="146"/>
      <c r="P351" s="146"/>
      <c r="Q351" s="146"/>
      <c r="R351" s="146"/>
      <c r="S351" s="146"/>
      <c r="T351" s="146"/>
      <c r="U351" s="146"/>
      <c r="V351" s="146"/>
      <c r="W351" s="146"/>
      <c r="X351" s="146"/>
      <c r="Y351" s="146"/>
      <c r="Z351" s="146"/>
    </row>
    <row r="352" spans="1:26" ht="15.75" customHeight="1" x14ac:dyDescent="0.3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  <c r="O352" s="146"/>
      <c r="P352" s="146"/>
      <c r="Q352" s="146"/>
      <c r="R352" s="146"/>
      <c r="S352" s="146"/>
      <c r="T352" s="146"/>
      <c r="U352" s="146"/>
      <c r="V352" s="146"/>
      <c r="W352" s="146"/>
      <c r="X352" s="146"/>
      <c r="Y352" s="146"/>
      <c r="Z352" s="146"/>
    </row>
    <row r="353" spans="1:26" ht="15.75" customHeight="1" x14ac:dyDescent="0.3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  <c r="O353" s="146"/>
      <c r="P353" s="146"/>
      <c r="Q353" s="146"/>
      <c r="R353" s="146"/>
      <c r="S353" s="146"/>
      <c r="T353" s="146"/>
      <c r="U353" s="146"/>
      <c r="V353" s="146"/>
      <c r="W353" s="146"/>
      <c r="X353" s="146"/>
      <c r="Y353" s="146"/>
      <c r="Z353" s="146"/>
    </row>
    <row r="354" spans="1:26" ht="15.75" customHeight="1" x14ac:dyDescent="0.3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  <c r="O354" s="146"/>
      <c r="P354" s="146"/>
      <c r="Q354" s="146"/>
      <c r="R354" s="146"/>
      <c r="S354" s="146"/>
      <c r="T354" s="146"/>
      <c r="U354" s="146"/>
      <c r="V354" s="146"/>
      <c r="W354" s="146"/>
      <c r="X354" s="146"/>
      <c r="Y354" s="146"/>
      <c r="Z354" s="146"/>
    </row>
    <row r="355" spans="1:26" ht="15.75" customHeight="1" x14ac:dyDescent="0.3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  <c r="O355" s="146"/>
      <c r="P355" s="146"/>
      <c r="Q355" s="146"/>
      <c r="R355" s="146"/>
      <c r="S355" s="146"/>
      <c r="T355" s="146"/>
      <c r="U355" s="146"/>
      <c r="V355" s="146"/>
      <c r="W355" s="146"/>
      <c r="X355" s="146"/>
      <c r="Y355" s="146"/>
      <c r="Z355" s="146"/>
    </row>
    <row r="356" spans="1:26" ht="15.75" customHeight="1" x14ac:dyDescent="0.3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  <c r="O356" s="146"/>
      <c r="P356" s="146"/>
      <c r="Q356" s="146"/>
      <c r="R356" s="146"/>
      <c r="S356" s="146"/>
      <c r="T356" s="146"/>
      <c r="U356" s="146"/>
      <c r="V356" s="146"/>
      <c r="W356" s="146"/>
      <c r="X356" s="146"/>
      <c r="Y356" s="146"/>
      <c r="Z356" s="146"/>
    </row>
    <row r="357" spans="1:26" ht="15.75" customHeight="1" x14ac:dyDescent="0.3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  <c r="P357" s="146"/>
      <c r="Q357" s="146"/>
      <c r="R357" s="146"/>
      <c r="S357" s="146"/>
      <c r="T357" s="146"/>
      <c r="U357" s="146"/>
      <c r="V357" s="146"/>
      <c r="W357" s="146"/>
      <c r="X357" s="146"/>
      <c r="Y357" s="146"/>
      <c r="Z357" s="146"/>
    </row>
    <row r="358" spans="1:26" ht="15.75" customHeight="1" x14ac:dyDescent="0.3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6"/>
      <c r="V358" s="146"/>
      <c r="W358" s="146"/>
      <c r="X358" s="146"/>
      <c r="Y358" s="146"/>
      <c r="Z358" s="146"/>
    </row>
    <row r="359" spans="1:26" ht="15.75" customHeight="1" x14ac:dyDescent="0.3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6"/>
      <c r="V359" s="146"/>
      <c r="W359" s="146"/>
      <c r="X359" s="146"/>
      <c r="Y359" s="146"/>
      <c r="Z359" s="146"/>
    </row>
    <row r="360" spans="1:26" ht="15.75" customHeight="1" x14ac:dyDescent="0.3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6"/>
      <c r="V360" s="146"/>
      <c r="W360" s="146"/>
      <c r="X360" s="146"/>
      <c r="Y360" s="146"/>
      <c r="Z360" s="146"/>
    </row>
    <row r="361" spans="1:26" ht="15.75" customHeight="1" x14ac:dyDescent="0.3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6"/>
      <c r="V361" s="146"/>
      <c r="W361" s="146"/>
      <c r="X361" s="146"/>
      <c r="Y361" s="146"/>
      <c r="Z361" s="146"/>
    </row>
    <row r="362" spans="1:26" ht="15.75" customHeight="1" x14ac:dyDescent="0.3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6"/>
      <c r="V362" s="146"/>
      <c r="W362" s="146"/>
      <c r="X362" s="146"/>
      <c r="Y362" s="146"/>
      <c r="Z362" s="146"/>
    </row>
    <row r="363" spans="1:26" ht="15.75" customHeight="1" x14ac:dyDescent="0.3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6"/>
      <c r="V363" s="146"/>
      <c r="W363" s="146"/>
      <c r="X363" s="146"/>
      <c r="Y363" s="146"/>
      <c r="Z363" s="146"/>
    </row>
    <row r="364" spans="1:26" ht="15.75" customHeight="1" x14ac:dyDescent="0.3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6"/>
      <c r="V364" s="146"/>
      <c r="W364" s="146"/>
      <c r="X364" s="146"/>
      <c r="Y364" s="146"/>
      <c r="Z364" s="146"/>
    </row>
    <row r="365" spans="1:26" ht="15.75" customHeight="1" x14ac:dyDescent="0.3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  <c r="Z365" s="146"/>
    </row>
    <row r="366" spans="1:26" ht="15.75" customHeight="1" x14ac:dyDescent="0.3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6"/>
      <c r="V366" s="146"/>
      <c r="W366" s="146"/>
      <c r="X366" s="146"/>
      <c r="Y366" s="146"/>
      <c r="Z366" s="146"/>
    </row>
    <row r="367" spans="1:26" ht="15.75" customHeight="1" x14ac:dyDescent="0.3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6"/>
      <c r="V367" s="146"/>
      <c r="W367" s="146"/>
      <c r="X367" s="146"/>
      <c r="Y367" s="146"/>
      <c r="Z367" s="146"/>
    </row>
    <row r="368" spans="1:26" ht="15.75" customHeight="1" x14ac:dyDescent="0.3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6"/>
      <c r="V368" s="146"/>
      <c r="W368" s="146"/>
      <c r="X368" s="146"/>
      <c r="Y368" s="146"/>
      <c r="Z368" s="146"/>
    </row>
    <row r="369" spans="1:26" ht="15.75" customHeight="1" x14ac:dyDescent="0.3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6"/>
      <c r="V369" s="146"/>
      <c r="W369" s="146"/>
      <c r="X369" s="146"/>
      <c r="Y369" s="146"/>
      <c r="Z369" s="146"/>
    </row>
    <row r="370" spans="1:26" ht="15.75" customHeight="1" x14ac:dyDescent="0.3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6"/>
      <c r="V370" s="146"/>
      <c r="W370" s="146"/>
      <c r="X370" s="146"/>
      <c r="Y370" s="146"/>
      <c r="Z370" s="146"/>
    </row>
    <row r="371" spans="1:26" ht="15.75" customHeight="1" x14ac:dyDescent="0.3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6"/>
      <c r="V371" s="146"/>
      <c r="W371" s="146"/>
      <c r="X371" s="146"/>
      <c r="Y371" s="146"/>
      <c r="Z371" s="146"/>
    </row>
    <row r="372" spans="1:26" ht="15.75" customHeight="1" x14ac:dyDescent="0.3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6"/>
      <c r="V372" s="146"/>
      <c r="W372" s="146"/>
      <c r="X372" s="146"/>
      <c r="Y372" s="146"/>
      <c r="Z372" s="146"/>
    </row>
    <row r="373" spans="1:26" ht="15.75" customHeight="1" x14ac:dyDescent="0.3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6"/>
      <c r="V373" s="146"/>
      <c r="W373" s="146"/>
      <c r="X373" s="146"/>
      <c r="Y373" s="146"/>
      <c r="Z373" s="146"/>
    </row>
    <row r="374" spans="1:26" ht="15.75" customHeight="1" x14ac:dyDescent="0.3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6"/>
      <c r="V374" s="146"/>
      <c r="W374" s="146"/>
      <c r="X374" s="146"/>
      <c r="Y374" s="146"/>
      <c r="Z374" s="146"/>
    </row>
    <row r="375" spans="1:26" ht="15.75" customHeight="1" x14ac:dyDescent="0.3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6"/>
      <c r="V375" s="146"/>
      <c r="W375" s="146"/>
      <c r="X375" s="146"/>
      <c r="Y375" s="146"/>
      <c r="Z375" s="146"/>
    </row>
    <row r="376" spans="1:26" ht="15.75" customHeight="1" x14ac:dyDescent="0.3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6"/>
      <c r="V376" s="146"/>
      <c r="W376" s="146"/>
      <c r="X376" s="146"/>
      <c r="Y376" s="146"/>
      <c r="Z376" s="146"/>
    </row>
    <row r="377" spans="1:26" ht="15.75" customHeight="1" x14ac:dyDescent="0.3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  <c r="Z377" s="146"/>
    </row>
    <row r="378" spans="1:26" ht="15.75" customHeight="1" x14ac:dyDescent="0.3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  <c r="Z378" s="146"/>
    </row>
    <row r="379" spans="1:26" ht="15.75" customHeight="1" x14ac:dyDescent="0.3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  <c r="Z379" s="146"/>
    </row>
    <row r="380" spans="1:26" ht="15.75" customHeight="1" x14ac:dyDescent="0.3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  <c r="Z380" s="146"/>
    </row>
    <row r="381" spans="1:26" ht="15.75" customHeight="1" x14ac:dyDescent="0.3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  <c r="Z381" s="146"/>
    </row>
    <row r="382" spans="1:26" ht="15.75" customHeight="1" x14ac:dyDescent="0.3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  <c r="V382" s="146"/>
      <c r="W382" s="146"/>
      <c r="X382" s="146"/>
      <c r="Y382" s="146"/>
      <c r="Z382" s="146"/>
    </row>
    <row r="383" spans="1:26" ht="15.75" customHeight="1" x14ac:dyDescent="0.3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6"/>
      <c r="V383" s="146"/>
      <c r="W383" s="146"/>
      <c r="X383" s="146"/>
      <c r="Y383" s="146"/>
      <c r="Z383" s="146"/>
    </row>
    <row r="384" spans="1:26" ht="15.75" customHeight="1" x14ac:dyDescent="0.3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  <c r="Z384" s="146"/>
    </row>
    <row r="385" spans="1:26" ht="15.75" customHeight="1" x14ac:dyDescent="0.3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</row>
    <row r="386" spans="1:26" ht="15.75" customHeight="1" x14ac:dyDescent="0.3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</row>
    <row r="387" spans="1:26" ht="15.75" customHeight="1" x14ac:dyDescent="0.3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</row>
    <row r="388" spans="1:26" ht="15.75" customHeight="1" x14ac:dyDescent="0.3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</row>
    <row r="389" spans="1:26" ht="15.75" customHeight="1" x14ac:dyDescent="0.3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</row>
    <row r="390" spans="1:26" ht="15.75" customHeight="1" x14ac:dyDescent="0.3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</row>
    <row r="391" spans="1:26" ht="15.75" customHeight="1" x14ac:dyDescent="0.3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</row>
    <row r="392" spans="1:26" ht="15.75" customHeight="1" x14ac:dyDescent="0.3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</row>
    <row r="393" spans="1:26" ht="15.75" customHeight="1" x14ac:dyDescent="0.3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6"/>
      <c r="V393" s="146"/>
      <c r="W393" s="146"/>
      <c r="X393" s="146"/>
      <c r="Y393" s="146"/>
      <c r="Z393" s="146"/>
    </row>
    <row r="394" spans="1:26" ht="15.75" customHeight="1" x14ac:dyDescent="0.3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6"/>
      <c r="V394" s="146"/>
      <c r="W394" s="146"/>
      <c r="X394" s="146"/>
      <c r="Y394" s="146"/>
      <c r="Z394" s="146"/>
    </row>
    <row r="395" spans="1:26" ht="15.75" customHeight="1" x14ac:dyDescent="0.3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6"/>
      <c r="V395" s="146"/>
      <c r="W395" s="146"/>
      <c r="X395" s="146"/>
      <c r="Y395" s="146"/>
      <c r="Z395" s="146"/>
    </row>
    <row r="396" spans="1:26" ht="15.75" customHeight="1" x14ac:dyDescent="0.3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6"/>
      <c r="V396" s="146"/>
      <c r="W396" s="146"/>
      <c r="X396" s="146"/>
      <c r="Y396" s="146"/>
      <c r="Z396" s="146"/>
    </row>
    <row r="397" spans="1:26" ht="15.75" customHeight="1" x14ac:dyDescent="0.3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6"/>
      <c r="V397" s="146"/>
      <c r="W397" s="146"/>
      <c r="X397" s="146"/>
      <c r="Y397" s="146"/>
      <c r="Z397" s="146"/>
    </row>
    <row r="398" spans="1:26" ht="15.75" customHeight="1" x14ac:dyDescent="0.3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6"/>
      <c r="V398" s="146"/>
      <c r="W398" s="146"/>
      <c r="X398" s="146"/>
      <c r="Y398" s="146"/>
      <c r="Z398" s="146"/>
    </row>
    <row r="399" spans="1:26" ht="15.75" customHeight="1" x14ac:dyDescent="0.3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6"/>
      <c r="V399" s="146"/>
      <c r="W399" s="146"/>
      <c r="X399" s="146"/>
      <c r="Y399" s="146"/>
      <c r="Z399" s="146"/>
    </row>
    <row r="400" spans="1:26" ht="15.75" customHeight="1" x14ac:dyDescent="0.3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6"/>
      <c r="V400" s="146"/>
      <c r="W400" s="146"/>
      <c r="X400" s="146"/>
      <c r="Y400" s="146"/>
      <c r="Z400" s="146"/>
    </row>
    <row r="401" spans="1:26" ht="15.75" customHeight="1" x14ac:dyDescent="0.3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6"/>
      <c r="V401" s="146"/>
      <c r="W401" s="146"/>
      <c r="X401" s="146"/>
      <c r="Y401" s="146"/>
      <c r="Z401" s="146"/>
    </row>
    <row r="402" spans="1:26" ht="15.75" customHeight="1" x14ac:dyDescent="0.3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6"/>
      <c r="V402" s="146"/>
      <c r="W402" s="146"/>
      <c r="X402" s="146"/>
      <c r="Y402" s="146"/>
      <c r="Z402" s="146"/>
    </row>
    <row r="403" spans="1:26" ht="15.75" customHeight="1" x14ac:dyDescent="0.3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6"/>
      <c r="V403" s="146"/>
      <c r="W403" s="146"/>
      <c r="X403" s="146"/>
      <c r="Y403" s="146"/>
      <c r="Z403" s="146"/>
    </row>
    <row r="404" spans="1:26" ht="15.75" customHeight="1" x14ac:dyDescent="0.3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6"/>
      <c r="V404" s="146"/>
      <c r="W404" s="146"/>
      <c r="X404" s="146"/>
      <c r="Y404" s="146"/>
      <c r="Z404" s="146"/>
    </row>
    <row r="405" spans="1:26" ht="15.75" customHeight="1" x14ac:dyDescent="0.3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6"/>
      <c r="V405" s="146"/>
      <c r="W405" s="146"/>
      <c r="X405" s="146"/>
      <c r="Y405" s="146"/>
      <c r="Z405" s="146"/>
    </row>
    <row r="406" spans="1:26" ht="15.75" customHeight="1" x14ac:dyDescent="0.3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6"/>
      <c r="V406" s="146"/>
      <c r="W406" s="146"/>
      <c r="X406" s="146"/>
      <c r="Y406" s="146"/>
      <c r="Z406" s="146"/>
    </row>
    <row r="407" spans="1:26" ht="15.75" customHeight="1" x14ac:dyDescent="0.3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6"/>
      <c r="V407" s="146"/>
      <c r="W407" s="146"/>
      <c r="X407" s="146"/>
      <c r="Y407" s="146"/>
      <c r="Z407" s="146"/>
    </row>
    <row r="408" spans="1:26" ht="15.75" customHeight="1" x14ac:dyDescent="0.3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6"/>
      <c r="V408" s="146"/>
      <c r="W408" s="146"/>
      <c r="X408" s="146"/>
      <c r="Y408" s="146"/>
      <c r="Z408" s="146"/>
    </row>
    <row r="409" spans="1:26" ht="15.75" customHeight="1" x14ac:dyDescent="0.3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6"/>
      <c r="V409" s="146"/>
      <c r="W409" s="146"/>
      <c r="X409" s="146"/>
      <c r="Y409" s="146"/>
      <c r="Z409" s="146"/>
    </row>
    <row r="410" spans="1:26" ht="15.75" customHeight="1" x14ac:dyDescent="0.3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6"/>
      <c r="V410" s="146"/>
      <c r="W410" s="146"/>
      <c r="X410" s="146"/>
      <c r="Y410" s="146"/>
      <c r="Z410" s="146"/>
    </row>
    <row r="411" spans="1:26" ht="15.75" customHeight="1" x14ac:dyDescent="0.3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6"/>
      <c r="V411" s="146"/>
      <c r="W411" s="146"/>
      <c r="X411" s="146"/>
      <c r="Y411" s="146"/>
      <c r="Z411" s="146"/>
    </row>
    <row r="412" spans="1:26" ht="15.75" customHeight="1" x14ac:dyDescent="0.3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6"/>
      <c r="V412" s="146"/>
      <c r="W412" s="146"/>
      <c r="X412" s="146"/>
      <c r="Y412" s="146"/>
      <c r="Z412" s="146"/>
    </row>
    <row r="413" spans="1:26" ht="15.75" customHeight="1" x14ac:dyDescent="0.3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6"/>
      <c r="V413" s="146"/>
      <c r="W413" s="146"/>
      <c r="X413" s="146"/>
      <c r="Y413" s="146"/>
      <c r="Z413" s="146"/>
    </row>
    <row r="414" spans="1:26" ht="15.75" customHeight="1" x14ac:dyDescent="0.3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6"/>
      <c r="V414" s="146"/>
      <c r="W414" s="146"/>
      <c r="X414" s="146"/>
      <c r="Y414" s="146"/>
      <c r="Z414" s="146"/>
    </row>
    <row r="415" spans="1:26" ht="15.75" customHeight="1" x14ac:dyDescent="0.3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6"/>
      <c r="V415" s="146"/>
      <c r="W415" s="146"/>
      <c r="X415" s="146"/>
      <c r="Y415" s="146"/>
      <c r="Z415" s="146"/>
    </row>
    <row r="416" spans="1:26" ht="15.75" customHeight="1" x14ac:dyDescent="0.3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  <c r="Z416" s="146"/>
    </row>
    <row r="417" spans="1:26" ht="15.75" customHeight="1" x14ac:dyDescent="0.3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6"/>
      <c r="V417" s="146"/>
      <c r="W417" s="146"/>
      <c r="X417" s="146"/>
      <c r="Y417" s="146"/>
      <c r="Z417" s="146"/>
    </row>
    <row r="418" spans="1:26" ht="15.75" customHeight="1" x14ac:dyDescent="0.3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  <c r="Z418" s="146"/>
    </row>
    <row r="419" spans="1:26" ht="15.75" customHeight="1" x14ac:dyDescent="0.3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  <c r="Z419" s="146"/>
    </row>
    <row r="420" spans="1:26" ht="15.75" customHeight="1" x14ac:dyDescent="0.3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</row>
    <row r="421" spans="1:26" ht="15.75" customHeight="1" x14ac:dyDescent="0.3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</row>
    <row r="422" spans="1:26" ht="15.75" customHeight="1" x14ac:dyDescent="0.3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</row>
    <row r="423" spans="1:26" ht="15.75" customHeight="1" x14ac:dyDescent="0.3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</row>
    <row r="424" spans="1:26" ht="15.75" customHeight="1" x14ac:dyDescent="0.3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</row>
    <row r="425" spans="1:26" ht="15.75" customHeight="1" x14ac:dyDescent="0.3">
      <c r="A425" s="146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</row>
    <row r="426" spans="1:26" ht="15.75" customHeight="1" x14ac:dyDescent="0.3">
      <c r="A426" s="146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</row>
    <row r="427" spans="1:26" ht="15.75" customHeight="1" x14ac:dyDescent="0.3">
      <c r="A427" s="146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</row>
    <row r="428" spans="1:26" ht="15.75" customHeight="1" x14ac:dyDescent="0.3">
      <c r="A428" s="146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</row>
    <row r="429" spans="1:26" ht="15.75" customHeight="1" x14ac:dyDescent="0.3">
      <c r="A429" s="146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  <c r="Z429" s="146"/>
    </row>
    <row r="430" spans="1:26" ht="15.75" customHeight="1" x14ac:dyDescent="0.3">
      <c r="A430" s="146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  <c r="Z430" s="146"/>
    </row>
    <row r="431" spans="1:26" ht="15.75" customHeight="1" x14ac:dyDescent="0.3">
      <c r="A431" s="146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  <c r="Z431" s="146"/>
    </row>
    <row r="432" spans="1:26" ht="15.75" customHeight="1" x14ac:dyDescent="0.3">
      <c r="A432" s="146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  <c r="Z432" s="146"/>
    </row>
    <row r="433" spans="1:26" ht="15.75" customHeight="1" x14ac:dyDescent="0.3">
      <c r="A433" s="146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  <c r="Z433" s="146"/>
    </row>
    <row r="434" spans="1:26" ht="15.75" customHeight="1" x14ac:dyDescent="0.3">
      <c r="A434" s="146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  <c r="Z434" s="146"/>
    </row>
    <row r="435" spans="1:26" ht="15.75" customHeight="1" x14ac:dyDescent="0.3">
      <c r="A435" s="146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  <c r="Z435" s="146"/>
    </row>
    <row r="436" spans="1:26" ht="15.75" customHeight="1" x14ac:dyDescent="0.3">
      <c r="A436" s="146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  <c r="Z436" s="146"/>
    </row>
    <row r="437" spans="1:26" ht="15.75" customHeight="1" x14ac:dyDescent="0.3">
      <c r="A437" s="146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  <c r="Z437" s="146"/>
    </row>
    <row r="438" spans="1:26" ht="15.75" customHeight="1" x14ac:dyDescent="0.3">
      <c r="A438" s="146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  <c r="Z438" s="146"/>
    </row>
    <row r="439" spans="1:26" ht="15.75" customHeight="1" x14ac:dyDescent="0.3">
      <c r="A439" s="146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  <c r="Z439" s="146"/>
    </row>
    <row r="440" spans="1:26" ht="15.75" customHeight="1" x14ac:dyDescent="0.3">
      <c r="A440" s="146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  <c r="Z440" s="146"/>
    </row>
    <row r="441" spans="1:26" ht="15.75" customHeight="1" x14ac:dyDescent="0.3">
      <c r="A441" s="146"/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  <c r="Z441" s="146"/>
    </row>
    <row r="442" spans="1:26" ht="15.75" customHeight="1" x14ac:dyDescent="0.3">
      <c r="A442" s="146"/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  <c r="Z442" s="146"/>
    </row>
    <row r="443" spans="1:26" ht="15.75" customHeight="1" x14ac:dyDescent="0.3">
      <c r="A443" s="146"/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  <c r="Z443" s="146"/>
    </row>
    <row r="444" spans="1:26" ht="15.75" customHeight="1" x14ac:dyDescent="0.3">
      <c r="A444" s="146"/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  <c r="Z444" s="146"/>
    </row>
    <row r="445" spans="1:26" ht="15.75" customHeight="1" x14ac:dyDescent="0.3">
      <c r="A445" s="146"/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  <c r="Z445" s="146"/>
    </row>
    <row r="446" spans="1:26" ht="15.75" customHeight="1" x14ac:dyDescent="0.3">
      <c r="A446" s="146"/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</row>
    <row r="447" spans="1:26" ht="15.75" customHeight="1" x14ac:dyDescent="0.3">
      <c r="A447" s="146"/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6"/>
      <c r="V447" s="146"/>
      <c r="W447" s="146"/>
      <c r="X447" s="146"/>
      <c r="Y447" s="146"/>
      <c r="Z447" s="146"/>
    </row>
    <row r="448" spans="1:26" ht="15.75" customHeight="1" x14ac:dyDescent="0.3">
      <c r="A448" s="146"/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6"/>
      <c r="V448" s="146"/>
      <c r="W448" s="146"/>
      <c r="X448" s="146"/>
      <c r="Y448" s="146"/>
      <c r="Z448" s="146"/>
    </row>
    <row r="449" spans="1:26" ht="15.75" customHeight="1" x14ac:dyDescent="0.3">
      <c r="A449" s="146"/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6"/>
      <c r="V449" s="146"/>
      <c r="W449" s="146"/>
      <c r="X449" s="146"/>
      <c r="Y449" s="146"/>
      <c r="Z449" s="146"/>
    </row>
    <row r="450" spans="1:26" ht="15.75" customHeight="1" x14ac:dyDescent="0.3">
      <c r="A450" s="146"/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6"/>
      <c r="V450" s="146"/>
      <c r="W450" s="146"/>
      <c r="X450" s="146"/>
      <c r="Y450" s="146"/>
      <c r="Z450" s="146"/>
    </row>
    <row r="451" spans="1:26" ht="15.75" customHeight="1" x14ac:dyDescent="0.3">
      <c r="A451" s="146"/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6"/>
      <c r="V451" s="146"/>
      <c r="W451" s="146"/>
      <c r="X451" s="146"/>
      <c r="Y451" s="146"/>
      <c r="Z451" s="146"/>
    </row>
    <row r="452" spans="1:26" ht="15.75" customHeight="1" x14ac:dyDescent="0.3">
      <c r="A452" s="146"/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6"/>
      <c r="V452" s="146"/>
      <c r="W452" s="146"/>
      <c r="X452" s="146"/>
      <c r="Y452" s="146"/>
      <c r="Z452" s="146"/>
    </row>
    <row r="453" spans="1:26" ht="15.75" customHeight="1" x14ac:dyDescent="0.3">
      <c r="A453" s="146"/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6"/>
      <c r="V453" s="146"/>
      <c r="W453" s="146"/>
      <c r="X453" s="146"/>
      <c r="Y453" s="146"/>
      <c r="Z453" s="146"/>
    </row>
    <row r="454" spans="1:26" ht="15.75" customHeight="1" x14ac:dyDescent="0.3">
      <c r="A454" s="146"/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6"/>
      <c r="V454" s="146"/>
      <c r="W454" s="146"/>
      <c r="X454" s="146"/>
      <c r="Y454" s="146"/>
      <c r="Z454" s="146"/>
    </row>
    <row r="455" spans="1:26" ht="15.75" customHeight="1" x14ac:dyDescent="0.3">
      <c r="A455" s="146"/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6"/>
      <c r="V455" s="146"/>
      <c r="W455" s="146"/>
      <c r="X455" s="146"/>
      <c r="Y455" s="146"/>
      <c r="Z455" s="146"/>
    </row>
    <row r="456" spans="1:26" ht="15.75" customHeight="1" x14ac:dyDescent="0.3">
      <c r="A456" s="146"/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6"/>
      <c r="V456" s="146"/>
      <c r="W456" s="146"/>
      <c r="X456" s="146"/>
      <c r="Y456" s="146"/>
      <c r="Z456" s="146"/>
    </row>
    <row r="457" spans="1:26" ht="15.75" customHeight="1" x14ac:dyDescent="0.3">
      <c r="A457" s="146"/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6"/>
      <c r="V457" s="146"/>
      <c r="W457" s="146"/>
      <c r="X457" s="146"/>
      <c r="Y457" s="146"/>
      <c r="Z457" s="146"/>
    </row>
    <row r="458" spans="1:26" ht="15.75" customHeight="1" x14ac:dyDescent="0.3">
      <c r="A458" s="146"/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6"/>
      <c r="V458" s="146"/>
      <c r="W458" s="146"/>
      <c r="X458" s="146"/>
      <c r="Y458" s="146"/>
      <c r="Z458" s="146"/>
    </row>
    <row r="459" spans="1:26" ht="15.75" customHeight="1" x14ac:dyDescent="0.3">
      <c r="A459" s="146"/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6"/>
      <c r="V459" s="146"/>
      <c r="W459" s="146"/>
      <c r="X459" s="146"/>
      <c r="Y459" s="146"/>
      <c r="Z459" s="146"/>
    </row>
    <row r="460" spans="1:26" ht="15.75" customHeight="1" x14ac:dyDescent="0.3">
      <c r="A460" s="146"/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6"/>
      <c r="V460" s="146"/>
      <c r="W460" s="146"/>
      <c r="X460" s="146"/>
      <c r="Y460" s="146"/>
      <c r="Z460" s="146"/>
    </row>
    <row r="461" spans="1:26" ht="15.75" customHeight="1" x14ac:dyDescent="0.3">
      <c r="A461" s="146"/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6"/>
      <c r="V461" s="146"/>
      <c r="W461" s="146"/>
      <c r="X461" s="146"/>
      <c r="Y461" s="146"/>
      <c r="Z461" s="146"/>
    </row>
    <row r="462" spans="1:26" ht="15.75" customHeight="1" x14ac:dyDescent="0.3">
      <c r="A462" s="146"/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6"/>
      <c r="V462" s="146"/>
      <c r="W462" s="146"/>
      <c r="X462" s="146"/>
      <c r="Y462" s="146"/>
      <c r="Z462" s="146"/>
    </row>
    <row r="463" spans="1:26" ht="15.75" customHeight="1" x14ac:dyDescent="0.3">
      <c r="A463" s="146"/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</row>
    <row r="464" spans="1:26" ht="15.75" customHeight="1" x14ac:dyDescent="0.3">
      <c r="A464" s="146"/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</row>
    <row r="465" spans="1:26" ht="15.75" customHeight="1" x14ac:dyDescent="0.3">
      <c r="A465" s="146"/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</row>
    <row r="466" spans="1:26" ht="15.75" customHeight="1" x14ac:dyDescent="0.3">
      <c r="A466" s="146"/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</row>
    <row r="467" spans="1:26" ht="15.75" customHeight="1" x14ac:dyDescent="0.3">
      <c r="A467" s="146"/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</row>
    <row r="468" spans="1:26" ht="15.75" customHeight="1" x14ac:dyDescent="0.3">
      <c r="A468" s="146"/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6"/>
      <c r="V468" s="146"/>
      <c r="W468" s="146"/>
      <c r="X468" s="146"/>
      <c r="Y468" s="146"/>
      <c r="Z468" s="146"/>
    </row>
    <row r="469" spans="1:26" ht="15.75" customHeight="1" x14ac:dyDescent="0.3">
      <c r="A469" s="146"/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6"/>
      <c r="V469" s="146"/>
      <c r="W469" s="146"/>
      <c r="X469" s="146"/>
      <c r="Y469" s="146"/>
      <c r="Z469" s="146"/>
    </row>
    <row r="470" spans="1:26" ht="15.75" customHeight="1" x14ac:dyDescent="0.3">
      <c r="A470" s="146"/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6"/>
      <c r="V470" s="146"/>
      <c r="W470" s="146"/>
      <c r="X470" s="146"/>
      <c r="Y470" s="146"/>
      <c r="Z470" s="146"/>
    </row>
    <row r="471" spans="1:26" ht="15.75" customHeight="1" x14ac:dyDescent="0.3">
      <c r="A471" s="146"/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</row>
    <row r="472" spans="1:26" ht="15.75" customHeight="1" x14ac:dyDescent="0.3">
      <c r="A472" s="146"/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6"/>
      <c r="V472" s="146"/>
      <c r="W472" s="146"/>
      <c r="X472" s="146"/>
      <c r="Y472" s="146"/>
      <c r="Z472" s="146"/>
    </row>
    <row r="473" spans="1:26" ht="15.75" customHeight="1" x14ac:dyDescent="0.3">
      <c r="A473" s="146"/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6"/>
      <c r="V473" s="146"/>
      <c r="W473" s="146"/>
      <c r="X473" s="146"/>
      <c r="Y473" s="146"/>
      <c r="Z473" s="146"/>
    </row>
    <row r="474" spans="1:26" ht="15.75" customHeight="1" x14ac:dyDescent="0.3">
      <c r="A474" s="146"/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  <c r="Z474" s="146"/>
    </row>
    <row r="475" spans="1:26" ht="15.75" customHeight="1" x14ac:dyDescent="0.3">
      <c r="A475" s="146"/>
      <c r="B475" s="146"/>
      <c r="C475" s="146"/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46"/>
      <c r="O475" s="146"/>
      <c r="P475" s="146"/>
      <c r="Q475" s="146"/>
      <c r="R475" s="146"/>
      <c r="S475" s="146"/>
      <c r="T475" s="146"/>
      <c r="U475" s="146"/>
      <c r="V475" s="146"/>
      <c r="W475" s="146"/>
      <c r="X475" s="146"/>
      <c r="Y475" s="146"/>
      <c r="Z475" s="146"/>
    </row>
    <row r="476" spans="1:26" ht="15.75" customHeight="1" x14ac:dyDescent="0.3">
      <c r="A476" s="146"/>
      <c r="B476" s="146"/>
      <c r="C476" s="146"/>
      <c r="D476" s="146"/>
      <c r="E476" s="146"/>
      <c r="F476" s="146"/>
      <c r="G476" s="146"/>
      <c r="H476" s="146"/>
      <c r="I476" s="146"/>
      <c r="J476" s="146"/>
      <c r="K476" s="146"/>
      <c r="L476" s="146"/>
      <c r="M476" s="146"/>
      <c r="N476" s="146"/>
      <c r="O476" s="146"/>
      <c r="P476" s="146"/>
      <c r="Q476" s="146"/>
      <c r="R476" s="146"/>
      <c r="S476" s="146"/>
      <c r="T476" s="146"/>
      <c r="U476" s="146"/>
      <c r="V476" s="146"/>
      <c r="W476" s="146"/>
      <c r="X476" s="146"/>
      <c r="Y476" s="146"/>
      <c r="Z476" s="146"/>
    </row>
    <row r="477" spans="1:26" ht="15.75" customHeight="1" x14ac:dyDescent="0.3">
      <c r="A477" s="146"/>
      <c r="B477" s="146"/>
      <c r="C477" s="146"/>
      <c r="D477" s="146"/>
      <c r="E477" s="146"/>
      <c r="F477" s="146"/>
      <c r="G477" s="146"/>
      <c r="H477" s="146"/>
      <c r="I477" s="146"/>
      <c r="J477" s="146"/>
      <c r="K477" s="146"/>
      <c r="L477" s="146"/>
      <c r="M477" s="146"/>
      <c r="N477" s="146"/>
      <c r="O477" s="146"/>
      <c r="P477" s="146"/>
      <c r="Q477" s="146"/>
      <c r="R477" s="146"/>
      <c r="S477" s="146"/>
      <c r="T477" s="146"/>
      <c r="U477" s="146"/>
      <c r="V477" s="146"/>
      <c r="W477" s="146"/>
      <c r="X477" s="146"/>
      <c r="Y477" s="146"/>
      <c r="Z477" s="146"/>
    </row>
    <row r="478" spans="1:26" ht="15.75" customHeight="1" x14ac:dyDescent="0.3">
      <c r="A478" s="146"/>
      <c r="B478" s="146"/>
      <c r="C478" s="146"/>
      <c r="D478" s="146"/>
      <c r="E478" s="146"/>
      <c r="F478" s="146"/>
      <c r="G478" s="146"/>
      <c r="H478" s="146"/>
      <c r="I478" s="146"/>
      <c r="J478" s="146"/>
      <c r="K478" s="146"/>
      <c r="L478" s="146"/>
      <c r="M478" s="146"/>
      <c r="N478" s="146"/>
      <c r="O478" s="146"/>
      <c r="P478" s="146"/>
      <c r="Q478" s="146"/>
      <c r="R478" s="146"/>
      <c r="S478" s="146"/>
      <c r="T478" s="146"/>
      <c r="U478" s="146"/>
      <c r="V478" s="146"/>
      <c r="W478" s="146"/>
      <c r="X478" s="146"/>
      <c r="Y478" s="146"/>
      <c r="Z478" s="146"/>
    </row>
    <row r="479" spans="1:26" ht="15.75" customHeight="1" x14ac:dyDescent="0.3">
      <c r="A479" s="146"/>
      <c r="B479" s="146"/>
      <c r="C479" s="146"/>
      <c r="D479" s="146"/>
      <c r="E479" s="146"/>
      <c r="F479" s="146"/>
      <c r="G479" s="146"/>
      <c r="H479" s="146"/>
      <c r="I479" s="146"/>
      <c r="J479" s="146"/>
      <c r="K479" s="146"/>
      <c r="L479" s="146"/>
      <c r="M479" s="146"/>
      <c r="N479" s="146"/>
      <c r="O479" s="146"/>
      <c r="P479" s="146"/>
      <c r="Q479" s="146"/>
      <c r="R479" s="146"/>
      <c r="S479" s="146"/>
      <c r="T479" s="146"/>
      <c r="U479" s="146"/>
      <c r="V479" s="146"/>
      <c r="W479" s="146"/>
      <c r="X479" s="146"/>
      <c r="Y479" s="146"/>
      <c r="Z479" s="146"/>
    </row>
    <row r="480" spans="1:26" ht="15.75" customHeight="1" x14ac:dyDescent="0.3">
      <c r="A480" s="146"/>
      <c r="B480" s="146"/>
      <c r="C480" s="146"/>
      <c r="D480" s="146"/>
      <c r="E480" s="146"/>
      <c r="F480" s="146"/>
      <c r="G480" s="146"/>
      <c r="H480" s="146"/>
      <c r="I480" s="146"/>
      <c r="J480" s="146"/>
      <c r="K480" s="146"/>
      <c r="L480" s="146"/>
      <c r="M480" s="146"/>
      <c r="N480" s="146"/>
      <c r="O480" s="146"/>
      <c r="P480" s="146"/>
      <c r="Q480" s="146"/>
      <c r="R480" s="146"/>
      <c r="S480" s="146"/>
      <c r="T480" s="146"/>
      <c r="U480" s="146"/>
      <c r="V480" s="146"/>
      <c r="W480" s="146"/>
      <c r="X480" s="146"/>
      <c r="Y480" s="146"/>
      <c r="Z480" s="146"/>
    </row>
    <row r="481" spans="1:26" ht="15.75" customHeight="1" x14ac:dyDescent="0.3">
      <c r="A481" s="146"/>
      <c r="B481" s="146"/>
      <c r="C481" s="146"/>
      <c r="D481" s="146"/>
      <c r="E481" s="146"/>
      <c r="F481" s="146"/>
      <c r="G481" s="146"/>
      <c r="H481" s="146"/>
      <c r="I481" s="146"/>
      <c r="J481" s="146"/>
      <c r="K481" s="146"/>
      <c r="L481" s="146"/>
      <c r="M481" s="146"/>
      <c r="N481" s="146"/>
      <c r="O481" s="146"/>
      <c r="P481" s="146"/>
      <c r="Q481" s="146"/>
      <c r="R481" s="146"/>
      <c r="S481" s="146"/>
      <c r="T481" s="146"/>
      <c r="U481" s="146"/>
      <c r="V481" s="146"/>
      <c r="W481" s="146"/>
      <c r="X481" s="146"/>
      <c r="Y481" s="146"/>
      <c r="Z481" s="146"/>
    </row>
    <row r="482" spans="1:26" ht="15.75" customHeight="1" x14ac:dyDescent="0.3">
      <c r="A482" s="146"/>
      <c r="B482" s="146"/>
      <c r="C482" s="146"/>
      <c r="D482" s="146"/>
      <c r="E482" s="146"/>
      <c r="F482" s="146"/>
      <c r="G482" s="146"/>
      <c r="H482" s="146"/>
      <c r="I482" s="146"/>
      <c r="J482" s="146"/>
      <c r="K482" s="146"/>
      <c r="L482" s="146"/>
      <c r="M482" s="146"/>
      <c r="N482" s="146"/>
      <c r="O482" s="146"/>
      <c r="P482" s="146"/>
      <c r="Q482" s="146"/>
      <c r="R482" s="146"/>
      <c r="S482" s="146"/>
      <c r="T482" s="146"/>
      <c r="U482" s="146"/>
      <c r="V482" s="146"/>
      <c r="W482" s="146"/>
      <c r="X482" s="146"/>
      <c r="Y482" s="146"/>
      <c r="Z482" s="146"/>
    </row>
    <row r="483" spans="1:26" ht="15.75" customHeight="1" x14ac:dyDescent="0.3">
      <c r="A483" s="146"/>
      <c r="B483" s="146"/>
      <c r="C483" s="146"/>
      <c r="D483" s="146"/>
      <c r="E483" s="146"/>
      <c r="F483" s="146"/>
      <c r="G483" s="146"/>
      <c r="H483" s="146"/>
      <c r="I483" s="146"/>
      <c r="J483" s="146"/>
      <c r="K483" s="146"/>
      <c r="L483" s="146"/>
      <c r="M483" s="146"/>
      <c r="N483" s="146"/>
      <c r="O483" s="146"/>
      <c r="P483" s="146"/>
      <c r="Q483" s="146"/>
      <c r="R483" s="146"/>
      <c r="S483" s="146"/>
      <c r="T483" s="146"/>
      <c r="U483" s="146"/>
      <c r="V483" s="146"/>
      <c r="W483" s="146"/>
      <c r="X483" s="146"/>
      <c r="Y483" s="146"/>
      <c r="Z483" s="146"/>
    </row>
    <row r="484" spans="1:26" ht="15.75" customHeight="1" x14ac:dyDescent="0.3">
      <c r="A484" s="146"/>
      <c r="B484" s="146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6"/>
      <c r="O484" s="146"/>
      <c r="P484" s="146"/>
      <c r="Q484" s="146"/>
      <c r="R484" s="146"/>
      <c r="S484" s="146"/>
      <c r="T484" s="146"/>
      <c r="U484" s="146"/>
      <c r="V484" s="146"/>
      <c r="W484" s="146"/>
      <c r="X484" s="146"/>
      <c r="Y484" s="146"/>
      <c r="Z484" s="146"/>
    </row>
    <row r="485" spans="1:26" ht="15.75" customHeight="1" x14ac:dyDescent="0.3">
      <c r="A485" s="146"/>
      <c r="B485" s="146"/>
      <c r="C485" s="146"/>
      <c r="D485" s="146"/>
      <c r="E485" s="146"/>
      <c r="F485" s="146"/>
      <c r="G485" s="146"/>
      <c r="H485" s="146"/>
      <c r="I485" s="146"/>
      <c r="J485" s="146"/>
      <c r="K485" s="146"/>
      <c r="L485" s="146"/>
      <c r="M485" s="146"/>
      <c r="N485" s="146"/>
      <c r="O485" s="146"/>
      <c r="P485" s="146"/>
      <c r="Q485" s="146"/>
      <c r="R485" s="146"/>
      <c r="S485" s="146"/>
      <c r="T485" s="146"/>
      <c r="U485" s="146"/>
      <c r="V485" s="146"/>
      <c r="W485" s="146"/>
      <c r="X485" s="146"/>
      <c r="Y485" s="146"/>
      <c r="Z485" s="146"/>
    </row>
    <row r="486" spans="1:26" ht="15.75" customHeight="1" x14ac:dyDescent="0.3">
      <c r="A486" s="146"/>
      <c r="B486" s="146"/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/>
      <c r="N486" s="146"/>
      <c r="O486" s="146"/>
      <c r="P486" s="146"/>
      <c r="Q486" s="146"/>
      <c r="R486" s="146"/>
      <c r="S486" s="146"/>
      <c r="T486" s="146"/>
      <c r="U486" s="146"/>
      <c r="V486" s="146"/>
      <c r="W486" s="146"/>
      <c r="X486" s="146"/>
      <c r="Y486" s="146"/>
      <c r="Z486" s="146"/>
    </row>
    <row r="487" spans="1:26" ht="15.75" customHeight="1" x14ac:dyDescent="0.3">
      <c r="A487" s="146"/>
      <c r="B487" s="146"/>
      <c r="C487" s="146"/>
      <c r="D487" s="146"/>
      <c r="E487" s="146"/>
      <c r="F487" s="146"/>
      <c r="G487" s="146"/>
      <c r="H487" s="146"/>
      <c r="I487" s="146"/>
      <c r="J487" s="146"/>
      <c r="K487" s="146"/>
      <c r="L487" s="146"/>
      <c r="M487" s="146"/>
      <c r="N487" s="146"/>
      <c r="O487" s="146"/>
      <c r="P487" s="146"/>
      <c r="Q487" s="146"/>
      <c r="R487" s="146"/>
      <c r="S487" s="146"/>
      <c r="T487" s="146"/>
      <c r="U487" s="146"/>
      <c r="V487" s="146"/>
      <c r="W487" s="146"/>
      <c r="X487" s="146"/>
      <c r="Y487" s="146"/>
      <c r="Z487" s="146"/>
    </row>
    <row r="488" spans="1:26" ht="15.75" customHeight="1" x14ac:dyDescent="0.3">
      <c r="A488" s="146"/>
      <c r="B488" s="146"/>
      <c r="C488" s="146"/>
      <c r="D488" s="146"/>
      <c r="E488" s="146"/>
      <c r="F488" s="146"/>
      <c r="G488" s="146"/>
      <c r="H488" s="146"/>
      <c r="I488" s="146"/>
      <c r="J488" s="146"/>
      <c r="K488" s="146"/>
      <c r="L488" s="146"/>
      <c r="M488" s="146"/>
      <c r="N488" s="146"/>
      <c r="O488" s="146"/>
      <c r="P488" s="146"/>
      <c r="Q488" s="146"/>
      <c r="R488" s="146"/>
      <c r="S488" s="146"/>
      <c r="T488" s="146"/>
      <c r="U488" s="146"/>
      <c r="V488" s="146"/>
      <c r="W488" s="146"/>
      <c r="X488" s="146"/>
      <c r="Y488" s="146"/>
      <c r="Z488" s="146"/>
    </row>
    <row r="489" spans="1:26" ht="15.75" customHeight="1" x14ac:dyDescent="0.3">
      <c r="A489" s="146"/>
      <c r="B489" s="146"/>
      <c r="C489" s="146"/>
      <c r="D489" s="146"/>
      <c r="E489" s="146"/>
      <c r="F489" s="146"/>
      <c r="G489" s="146"/>
      <c r="H489" s="146"/>
      <c r="I489" s="146"/>
      <c r="J489" s="146"/>
      <c r="K489" s="146"/>
      <c r="L489" s="146"/>
      <c r="M489" s="146"/>
      <c r="N489" s="146"/>
      <c r="O489" s="146"/>
      <c r="P489" s="146"/>
      <c r="Q489" s="146"/>
      <c r="R489" s="146"/>
      <c r="S489" s="146"/>
      <c r="T489" s="146"/>
      <c r="U489" s="146"/>
      <c r="V489" s="146"/>
      <c r="W489" s="146"/>
      <c r="X489" s="146"/>
      <c r="Y489" s="146"/>
      <c r="Z489" s="146"/>
    </row>
    <row r="490" spans="1:26" ht="15.75" customHeight="1" x14ac:dyDescent="0.3">
      <c r="A490" s="146"/>
      <c r="B490" s="146"/>
      <c r="C490" s="146"/>
      <c r="D490" s="146"/>
      <c r="E490" s="146"/>
      <c r="F490" s="146"/>
      <c r="G490" s="146"/>
      <c r="H490" s="146"/>
      <c r="I490" s="146"/>
      <c r="J490" s="146"/>
      <c r="K490" s="146"/>
      <c r="L490" s="146"/>
      <c r="M490" s="146"/>
      <c r="N490" s="146"/>
      <c r="O490" s="146"/>
      <c r="P490" s="146"/>
      <c r="Q490" s="146"/>
      <c r="R490" s="146"/>
      <c r="S490" s="146"/>
      <c r="T490" s="146"/>
      <c r="U490" s="146"/>
      <c r="V490" s="146"/>
      <c r="W490" s="146"/>
      <c r="X490" s="146"/>
      <c r="Y490" s="146"/>
      <c r="Z490" s="146"/>
    </row>
    <row r="491" spans="1:26" ht="15.75" customHeight="1" x14ac:dyDescent="0.3">
      <c r="A491" s="146"/>
      <c r="B491" s="146"/>
      <c r="C491" s="146"/>
      <c r="D491" s="146"/>
      <c r="E491" s="146"/>
      <c r="F491" s="146"/>
      <c r="G491" s="146"/>
      <c r="H491" s="146"/>
      <c r="I491" s="146"/>
      <c r="J491" s="146"/>
      <c r="K491" s="146"/>
      <c r="L491" s="146"/>
      <c r="M491" s="146"/>
      <c r="N491" s="146"/>
      <c r="O491" s="146"/>
      <c r="P491" s="146"/>
      <c r="Q491" s="146"/>
      <c r="R491" s="146"/>
      <c r="S491" s="146"/>
      <c r="T491" s="146"/>
      <c r="U491" s="146"/>
      <c r="V491" s="146"/>
      <c r="W491" s="146"/>
      <c r="X491" s="146"/>
      <c r="Y491" s="146"/>
      <c r="Z491" s="146"/>
    </row>
    <row r="492" spans="1:26" ht="15.75" customHeight="1" x14ac:dyDescent="0.3">
      <c r="A492" s="146"/>
      <c r="B492" s="146"/>
      <c r="C492" s="146"/>
      <c r="D492" s="146"/>
      <c r="E492" s="146"/>
      <c r="F492" s="146"/>
      <c r="G492" s="146"/>
      <c r="H492" s="146"/>
      <c r="I492" s="146"/>
      <c r="J492" s="146"/>
      <c r="K492" s="146"/>
      <c r="L492" s="146"/>
      <c r="M492" s="146"/>
      <c r="N492" s="146"/>
      <c r="O492" s="146"/>
      <c r="P492" s="146"/>
      <c r="Q492" s="146"/>
      <c r="R492" s="146"/>
      <c r="S492" s="146"/>
      <c r="T492" s="146"/>
      <c r="U492" s="146"/>
      <c r="V492" s="146"/>
      <c r="W492" s="146"/>
      <c r="X492" s="146"/>
      <c r="Y492" s="146"/>
      <c r="Z492" s="146"/>
    </row>
    <row r="493" spans="1:26" ht="15.75" customHeight="1" x14ac:dyDescent="0.3">
      <c r="A493" s="146"/>
      <c r="B493" s="146"/>
      <c r="C493" s="146"/>
      <c r="D493" s="146"/>
      <c r="E493" s="146"/>
      <c r="F493" s="146"/>
      <c r="G493" s="146"/>
      <c r="H493" s="146"/>
      <c r="I493" s="146"/>
      <c r="J493" s="146"/>
      <c r="K493" s="146"/>
      <c r="L493" s="146"/>
      <c r="M493" s="146"/>
      <c r="N493" s="146"/>
      <c r="O493" s="146"/>
      <c r="P493" s="146"/>
      <c r="Q493" s="146"/>
      <c r="R493" s="146"/>
      <c r="S493" s="146"/>
      <c r="T493" s="146"/>
      <c r="U493" s="146"/>
      <c r="V493" s="146"/>
      <c r="W493" s="146"/>
      <c r="X493" s="146"/>
      <c r="Y493" s="146"/>
      <c r="Z493" s="146"/>
    </row>
    <row r="494" spans="1:26" ht="15.75" customHeight="1" x14ac:dyDescent="0.3">
      <c r="A494" s="146"/>
      <c r="B494" s="146"/>
      <c r="C494" s="146"/>
      <c r="D494" s="146"/>
      <c r="E494" s="146"/>
      <c r="F494" s="146"/>
      <c r="G494" s="146"/>
      <c r="H494" s="146"/>
      <c r="I494" s="146"/>
      <c r="J494" s="146"/>
      <c r="K494" s="146"/>
      <c r="L494" s="146"/>
      <c r="M494" s="146"/>
      <c r="N494" s="146"/>
      <c r="O494" s="146"/>
      <c r="P494" s="146"/>
      <c r="Q494" s="146"/>
      <c r="R494" s="146"/>
      <c r="S494" s="146"/>
      <c r="T494" s="146"/>
      <c r="U494" s="146"/>
      <c r="V494" s="146"/>
      <c r="W494" s="146"/>
      <c r="X494" s="146"/>
      <c r="Y494" s="146"/>
      <c r="Z494" s="146"/>
    </row>
    <row r="495" spans="1:26" ht="15.75" customHeight="1" x14ac:dyDescent="0.3">
      <c r="A495" s="146"/>
      <c r="B495" s="146"/>
      <c r="C495" s="146"/>
      <c r="D495" s="146"/>
      <c r="E495" s="146"/>
      <c r="F495" s="146"/>
      <c r="G495" s="146"/>
      <c r="H495" s="146"/>
      <c r="I495" s="146"/>
      <c r="J495" s="146"/>
      <c r="K495" s="146"/>
      <c r="L495" s="146"/>
      <c r="M495" s="146"/>
      <c r="N495" s="146"/>
      <c r="O495" s="146"/>
      <c r="P495" s="146"/>
      <c r="Q495" s="146"/>
      <c r="R495" s="146"/>
      <c r="S495" s="146"/>
      <c r="T495" s="146"/>
      <c r="U495" s="146"/>
      <c r="V495" s="146"/>
      <c r="W495" s="146"/>
      <c r="X495" s="146"/>
      <c r="Y495" s="146"/>
      <c r="Z495" s="146"/>
    </row>
    <row r="496" spans="1:26" ht="15.75" customHeight="1" x14ac:dyDescent="0.3">
      <c r="A496" s="146"/>
      <c r="B496" s="146"/>
      <c r="C496" s="146"/>
      <c r="D496" s="146"/>
      <c r="E496" s="146"/>
      <c r="F496" s="146"/>
      <c r="G496" s="146"/>
      <c r="H496" s="146"/>
      <c r="I496" s="146"/>
      <c r="J496" s="146"/>
      <c r="K496" s="146"/>
      <c r="L496" s="146"/>
      <c r="M496" s="146"/>
      <c r="N496" s="146"/>
      <c r="O496" s="146"/>
      <c r="P496" s="146"/>
      <c r="Q496" s="146"/>
      <c r="R496" s="146"/>
      <c r="S496" s="146"/>
      <c r="T496" s="146"/>
      <c r="U496" s="146"/>
      <c r="V496" s="146"/>
      <c r="W496" s="146"/>
      <c r="X496" s="146"/>
      <c r="Y496" s="146"/>
      <c r="Z496" s="146"/>
    </row>
    <row r="497" spans="1:26" ht="15.75" customHeight="1" x14ac:dyDescent="0.3">
      <c r="A497" s="146"/>
      <c r="B497" s="146"/>
      <c r="C497" s="146"/>
      <c r="D497" s="146"/>
      <c r="E497" s="146"/>
      <c r="F497" s="146"/>
      <c r="G497" s="146"/>
      <c r="H497" s="146"/>
      <c r="I497" s="146"/>
      <c r="J497" s="146"/>
      <c r="K497" s="146"/>
      <c r="L497" s="146"/>
      <c r="M497" s="146"/>
      <c r="N497" s="146"/>
      <c r="O497" s="146"/>
      <c r="P497" s="146"/>
      <c r="Q497" s="146"/>
      <c r="R497" s="146"/>
      <c r="S497" s="146"/>
      <c r="T497" s="146"/>
      <c r="U497" s="146"/>
      <c r="V497" s="146"/>
      <c r="W497" s="146"/>
      <c r="X497" s="146"/>
      <c r="Y497" s="146"/>
      <c r="Z497" s="146"/>
    </row>
    <row r="498" spans="1:26" ht="15.75" customHeight="1" x14ac:dyDescent="0.3">
      <c r="A498" s="146"/>
      <c r="B498" s="146"/>
      <c r="C498" s="146"/>
      <c r="D498" s="146"/>
      <c r="E498" s="146"/>
      <c r="F498" s="146"/>
      <c r="G498" s="146"/>
      <c r="H498" s="146"/>
      <c r="I498" s="146"/>
      <c r="J498" s="146"/>
      <c r="K498" s="146"/>
      <c r="L498" s="146"/>
      <c r="M498" s="146"/>
      <c r="N498" s="146"/>
      <c r="O498" s="146"/>
      <c r="P498" s="146"/>
      <c r="Q498" s="146"/>
      <c r="R498" s="146"/>
      <c r="S498" s="146"/>
      <c r="T498" s="146"/>
      <c r="U498" s="146"/>
      <c r="V498" s="146"/>
      <c r="W498" s="146"/>
      <c r="X498" s="146"/>
      <c r="Y498" s="146"/>
      <c r="Z498" s="146"/>
    </row>
    <row r="499" spans="1:26" ht="15.75" customHeight="1" x14ac:dyDescent="0.3">
      <c r="A499" s="146"/>
      <c r="B499" s="146"/>
      <c r="C499" s="146"/>
      <c r="D499" s="146"/>
      <c r="E499" s="146"/>
      <c r="F499" s="146"/>
      <c r="G499" s="146"/>
      <c r="H499" s="146"/>
      <c r="I499" s="146"/>
      <c r="J499" s="146"/>
      <c r="K499" s="146"/>
      <c r="L499" s="146"/>
      <c r="M499" s="146"/>
      <c r="N499" s="146"/>
      <c r="O499" s="146"/>
      <c r="P499" s="146"/>
      <c r="Q499" s="146"/>
      <c r="R499" s="146"/>
      <c r="S499" s="146"/>
      <c r="T499" s="146"/>
      <c r="U499" s="146"/>
      <c r="V499" s="146"/>
      <c r="W499" s="146"/>
      <c r="X499" s="146"/>
      <c r="Y499" s="146"/>
      <c r="Z499" s="146"/>
    </row>
    <row r="500" spans="1:26" ht="15.75" customHeight="1" x14ac:dyDescent="0.3">
      <c r="A500" s="146"/>
      <c r="B500" s="146"/>
      <c r="C500" s="146"/>
      <c r="D500" s="146"/>
      <c r="E500" s="146"/>
      <c r="F500" s="146"/>
      <c r="G500" s="146"/>
      <c r="H500" s="146"/>
      <c r="I500" s="146"/>
      <c r="J500" s="146"/>
      <c r="K500" s="146"/>
      <c r="L500" s="146"/>
      <c r="M500" s="146"/>
      <c r="N500" s="146"/>
      <c r="O500" s="146"/>
      <c r="P500" s="146"/>
      <c r="Q500" s="146"/>
      <c r="R500" s="146"/>
      <c r="S500" s="146"/>
      <c r="T500" s="146"/>
      <c r="U500" s="146"/>
      <c r="V500" s="146"/>
      <c r="W500" s="146"/>
      <c r="X500" s="146"/>
      <c r="Y500" s="146"/>
      <c r="Z500" s="146"/>
    </row>
    <row r="501" spans="1:26" ht="15.75" customHeight="1" x14ac:dyDescent="0.3">
      <c r="A501" s="146"/>
      <c r="B501" s="146"/>
      <c r="C501" s="146"/>
      <c r="D501" s="146"/>
      <c r="E501" s="146"/>
      <c r="F501" s="146"/>
      <c r="G501" s="146"/>
      <c r="H501" s="146"/>
      <c r="I501" s="146"/>
      <c r="J501" s="146"/>
      <c r="K501" s="146"/>
      <c r="L501" s="146"/>
      <c r="M501" s="146"/>
      <c r="N501" s="146"/>
      <c r="O501" s="146"/>
      <c r="P501" s="146"/>
      <c r="Q501" s="146"/>
      <c r="R501" s="146"/>
      <c r="S501" s="146"/>
      <c r="T501" s="146"/>
      <c r="U501" s="146"/>
      <c r="V501" s="146"/>
      <c r="W501" s="146"/>
      <c r="X501" s="146"/>
      <c r="Y501" s="146"/>
      <c r="Z501" s="146"/>
    </row>
    <row r="502" spans="1:26" ht="15.75" customHeight="1" x14ac:dyDescent="0.3">
      <c r="A502" s="146"/>
      <c r="B502" s="146"/>
      <c r="C502" s="146"/>
      <c r="D502" s="146"/>
      <c r="E502" s="146"/>
      <c r="F502" s="146"/>
      <c r="G502" s="146"/>
      <c r="H502" s="146"/>
      <c r="I502" s="146"/>
      <c r="J502" s="146"/>
      <c r="K502" s="146"/>
      <c r="L502" s="146"/>
      <c r="M502" s="146"/>
      <c r="N502" s="146"/>
      <c r="O502" s="146"/>
      <c r="P502" s="146"/>
      <c r="Q502" s="146"/>
      <c r="R502" s="146"/>
      <c r="S502" s="146"/>
      <c r="T502" s="146"/>
      <c r="U502" s="146"/>
      <c r="V502" s="146"/>
      <c r="W502" s="146"/>
      <c r="X502" s="146"/>
      <c r="Y502" s="146"/>
      <c r="Z502" s="146"/>
    </row>
    <row r="503" spans="1:26" ht="15.75" customHeight="1" x14ac:dyDescent="0.3">
      <c r="A503" s="146"/>
      <c r="B503" s="146"/>
      <c r="C503" s="146"/>
      <c r="D503" s="146"/>
      <c r="E503" s="146"/>
      <c r="F503" s="146"/>
      <c r="G503" s="146"/>
      <c r="H503" s="146"/>
      <c r="I503" s="146"/>
      <c r="J503" s="146"/>
      <c r="K503" s="146"/>
      <c r="L503" s="146"/>
      <c r="M503" s="146"/>
      <c r="N503" s="146"/>
      <c r="O503" s="146"/>
      <c r="P503" s="146"/>
      <c r="Q503" s="146"/>
      <c r="R503" s="146"/>
      <c r="S503" s="146"/>
      <c r="T503" s="146"/>
      <c r="U503" s="146"/>
      <c r="V503" s="146"/>
      <c r="W503" s="146"/>
      <c r="X503" s="146"/>
      <c r="Y503" s="146"/>
      <c r="Z503" s="146"/>
    </row>
    <row r="504" spans="1:26" ht="15.75" customHeight="1" x14ac:dyDescent="0.3">
      <c r="A504" s="146"/>
      <c r="B504" s="146"/>
      <c r="C504" s="146"/>
      <c r="D504" s="146"/>
      <c r="E504" s="146"/>
      <c r="F504" s="146"/>
      <c r="G504" s="146"/>
      <c r="H504" s="146"/>
      <c r="I504" s="146"/>
      <c r="J504" s="146"/>
      <c r="K504" s="146"/>
      <c r="L504" s="146"/>
      <c r="M504" s="146"/>
      <c r="N504" s="146"/>
      <c r="O504" s="146"/>
      <c r="P504" s="146"/>
      <c r="Q504" s="146"/>
      <c r="R504" s="146"/>
      <c r="S504" s="146"/>
      <c r="T504" s="146"/>
      <c r="U504" s="146"/>
      <c r="V504" s="146"/>
      <c r="W504" s="146"/>
      <c r="X504" s="146"/>
      <c r="Y504" s="146"/>
      <c r="Z504" s="146"/>
    </row>
    <row r="505" spans="1:26" ht="15.75" customHeight="1" x14ac:dyDescent="0.3">
      <c r="A505" s="146"/>
      <c r="B505" s="146"/>
      <c r="C505" s="146"/>
      <c r="D505" s="146"/>
      <c r="E505" s="146"/>
      <c r="F505" s="146"/>
      <c r="G505" s="146"/>
      <c r="H505" s="146"/>
      <c r="I505" s="146"/>
      <c r="J505" s="146"/>
      <c r="K505" s="146"/>
      <c r="L505" s="146"/>
      <c r="M505" s="146"/>
      <c r="N505" s="146"/>
      <c r="O505" s="146"/>
      <c r="P505" s="146"/>
      <c r="Q505" s="146"/>
      <c r="R505" s="146"/>
      <c r="S505" s="146"/>
      <c r="T505" s="146"/>
      <c r="U505" s="146"/>
      <c r="V505" s="146"/>
      <c r="W505" s="146"/>
      <c r="X505" s="146"/>
      <c r="Y505" s="146"/>
      <c r="Z505" s="146"/>
    </row>
    <row r="506" spans="1:26" ht="15.75" customHeight="1" x14ac:dyDescent="0.3">
      <c r="A506" s="146"/>
      <c r="B506" s="146"/>
      <c r="C506" s="146"/>
      <c r="D506" s="146"/>
      <c r="E506" s="146"/>
      <c r="F506" s="146"/>
      <c r="G506" s="146"/>
      <c r="H506" s="146"/>
      <c r="I506" s="146"/>
      <c r="J506" s="146"/>
      <c r="K506" s="146"/>
      <c r="L506" s="146"/>
      <c r="M506" s="146"/>
      <c r="N506" s="146"/>
      <c r="O506" s="146"/>
      <c r="P506" s="146"/>
      <c r="Q506" s="146"/>
      <c r="R506" s="146"/>
      <c r="S506" s="146"/>
      <c r="T506" s="146"/>
      <c r="U506" s="146"/>
      <c r="V506" s="146"/>
      <c r="W506" s="146"/>
      <c r="X506" s="146"/>
      <c r="Y506" s="146"/>
      <c r="Z506" s="146"/>
    </row>
    <row r="507" spans="1:26" ht="15.75" customHeight="1" x14ac:dyDescent="0.3">
      <c r="A507" s="146"/>
      <c r="B507" s="146"/>
      <c r="C507" s="146"/>
      <c r="D507" s="146"/>
      <c r="E507" s="146"/>
      <c r="F507" s="146"/>
      <c r="G507" s="146"/>
      <c r="H507" s="146"/>
      <c r="I507" s="146"/>
      <c r="J507" s="146"/>
      <c r="K507" s="146"/>
      <c r="L507" s="146"/>
      <c r="M507" s="146"/>
      <c r="N507" s="146"/>
      <c r="O507" s="146"/>
      <c r="P507" s="146"/>
      <c r="Q507" s="146"/>
      <c r="R507" s="146"/>
      <c r="S507" s="146"/>
      <c r="T507" s="146"/>
      <c r="U507" s="146"/>
      <c r="V507" s="146"/>
      <c r="W507" s="146"/>
      <c r="X507" s="146"/>
      <c r="Y507" s="146"/>
      <c r="Z507" s="146"/>
    </row>
    <row r="508" spans="1:26" ht="15.75" customHeight="1" x14ac:dyDescent="0.3">
      <c r="A508" s="146"/>
      <c r="B508" s="146"/>
      <c r="C508" s="146"/>
      <c r="D508" s="146"/>
      <c r="E508" s="146"/>
      <c r="F508" s="146"/>
      <c r="G508" s="146"/>
      <c r="H508" s="146"/>
      <c r="I508" s="146"/>
      <c r="J508" s="146"/>
      <c r="K508" s="146"/>
      <c r="L508" s="146"/>
      <c r="M508" s="146"/>
      <c r="N508" s="146"/>
      <c r="O508" s="146"/>
      <c r="P508" s="146"/>
      <c r="Q508" s="146"/>
      <c r="R508" s="146"/>
      <c r="S508" s="146"/>
      <c r="T508" s="146"/>
      <c r="U508" s="146"/>
      <c r="V508" s="146"/>
      <c r="W508" s="146"/>
      <c r="X508" s="146"/>
      <c r="Y508" s="146"/>
      <c r="Z508" s="146"/>
    </row>
    <row r="509" spans="1:26" ht="15.75" customHeight="1" x14ac:dyDescent="0.3">
      <c r="A509" s="146"/>
      <c r="B509" s="146"/>
      <c r="C509" s="146"/>
      <c r="D509" s="146"/>
      <c r="E509" s="146"/>
      <c r="F509" s="146"/>
      <c r="G509" s="146"/>
      <c r="H509" s="146"/>
      <c r="I509" s="146"/>
      <c r="J509" s="146"/>
      <c r="K509" s="146"/>
      <c r="L509" s="146"/>
      <c r="M509" s="146"/>
      <c r="N509" s="146"/>
      <c r="O509" s="146"/>
      <c r="P509" s="146"/>
      <c r="Q509" s="146"/>
      <c r="R509" s="146"/>
      <c r="S509" s="146"/>
      <c r="T509" s="146"/>
      <c r="U509" s="146"/>
      <c r="V509" s="146"/>
      <c r="W509" s="146"/>
      <c r="X509" s="146"/>
      <c r="Y509" s="146"/>
      <c r="Z509" s="146"/>
    </row>
    <row r="510" spans="1:26" ht="15.75" customHeight="1" x14ac:dyDescent="0.3">
      <c r="A510" s="146"/>
      <c r="B510" s="146"/>
      <c r="C510" s="146"/>
      <c r="D510" s="146"/>
      <c r="E510" s="146"/>
      <c r="F510" s="146"/>
      <c r="G510" s="146"/>
      <c r="H510" s="146"/>
      <c r="I510" s="146"/>
      <c r="J510" s="146"/>
      <c r="K510" s="146"/>
      <c r="L510" s="146"/>
      <c r="M510" s="146"/>
      <c r="N510" s="146"/>
      <c r="O510" s="146"/>
      <c r="P510" s="146"/>
      <c r="Q510" s="146"/>
      <c r="R510" s="146"/>
      <c r="S510" s="146"/>
      <c r="T510" s="146"/>
      <c r="U510" s="146"/>
      <c r="V510" s="146"/>
      <c r="W510" s="146"/>
      <c r="X510" s="146"/>
      <c r="Y510" s="146"/>
      <c r="Z510" s="146"/>
    </row>
    <row r="511" spans="1:26" ht="15.75" customHeight="1" x14ac:dyDescent="0.3">
      <c r="A511" s="146"/>
      <c r="B511" s="146"/>
      <c r="C511" s="146"/>
      <c r="D511" s="146"/>
      <c r="E511" s="146"/>
      <c r="F511" s="146"/>
      <c r="G511" s="146"/>
      <c r="H511" s="146"/>
      <c r="I511" s="146"/>
      <c r="J511" s="146"/>
      <c r="K511" s="146"/>
      <c r="L511" s="146"/>
      <c r="M511" s="146"/>
      <c r="N511" s="146"/>
      <c r="O511" s="146"/>
      <c r="P511" s="146"/>
      <c r="Q511" s="146"/>
      <c r="R511" s="146"/>
      <c r="S511" s="146"/>
      <c r="T511" s="146"/>
      <c r="U511" s="146"/>
      <c r="V511" s="146"/>
      <c r="W511" s="146"/>
      <c r="X511" s="146"/>
      <c r="Y511" s="146"/>
      <c r="Z511" s="146"/>
    </row>
    <row r="512" spans="1:26" ht="15.75" customHeight="1" x14ac:dyDescent="0.3">
      <c r="A512" s="146"/>
      <c r="B512" s="146"/>
      <c r="C512" s="146"/>
      <c r="D512" s="146"/>
      <c r="E512" s="146"/>
      <c r="F512" s="146"/>
      <c r="G512" s="146"/>
      <c r="H512" s="146"/>
      <c r="I512" s="146"/>
      <c r="J512" s="146"/>
      <c r="K512" s="146"/>
      <c r="L512" s="146"/>
      <c r="M512" s="146"/>
      <c r="N512" s="146"/>
      <c r="O512" s="146"/>
      <c r="P512" s="146"/>
      <c r="Q512" s="146"/>
      <c r="R512" s="146"/>
      <c r="S512" s="146"/>
      <c r="T512" s="146"/>
      <c r="U512" s="146"/>
      <c r="V512" s="146"/>
      <c r="W512" s="146"/>
      <c r="X512" s="146"/>
      <c r="Y512" s="146"/>
      <c r="Z512" s="146"/>
    </row>
    <row r="513" spans="1:26" ht="15.75" customHeight="1" x14ac:dyDescent="0.3">
      <c r="A513" s="146"/>
      <c r="B513" s="146"/>
      <c r="C513" s="146"/>
      <c r="D513" s="146"/>
      <c r="E513" s="146"/>
      <c r="F513" s="146"/>
      <c r="G513" s="146"/>
      <c r="H513" s="146"/>
      <c r="I513" s="146"/>
      <c r="J513" s="146"/>
      <c r="K513" s="146"/>
      <c r="L513" s="146"/>
      <c r="M513" s="146"/>
      <c r="N513" s="146"/>
      <c r="O513" s="146"/>
      <c r="P513" s="146"/>
      <c r="Q513" s="146"/>
      <c r="R513" s="146"/>
      <c r="S513" s="146"/>
      <c r="T513" s="146"/>
      <c r="U513" s="146"/>
      <c r="V513" s="146"/>
      <c r="W513" s="146"/>
      <c r="X513" s="146"/>
      <c r="Y513" s="146"/>
      <c r="Z513" s="146"/>
    </row>
    <row r="514" spans="1:26" ht="15.75" customHeight="1" x14ac:dyDescent="0.3">
      <c r="A514" s="146"/>
      <c r="B514" s="146"/>
      <c r="C514" s="146"/>
      <c r="D514" s="146"/>
      <c r="E514" s="146"/>
      <c r="F514" s="146"/>
      <c r="G514" s="146"/>
      <c r="H514" s="146"/>
      <c r="I514" s="146"/>
      <c r="J514" s="146"/>
      <c r="K514" s="146"/>
      <c r="L514" s="146"/>
      <c r="M514" s="146"/>
      <c r="N514" s="146"/>
      <c r="O514" s="146"/>
      <c r="P514" s="146"/>
      <c r="Q514" s="146"/>
      <c r="R514" s="146"/>
      <c r="S514" s="146"/>
      <c r="T514" s="146"/>
      <c r="U514" s="146"/>
      <c r="V514" s="146"/>
      <c r="W514" s="146"/>
      <c r="X514" s="146"/>
      <c r="Y514" s="146"/>
      <c r="Z514" s="146"/>
    </row>
    <row r="515" spans="1:26" ht="15.75" customHeight="1" x14ac:dyDescent="0.3">
      <c r="A515" s="146"/>
      <c r="B515" s="146"/>
      <c r="C515" s="146"/>
      <c r="D515" s="146"/>
      <c r="E515" s="146"/>
      <c r="F515" s="146"/>
      <c r="G515" s="146"/>
      <c r="H515" s="146"/>
      <c r="I515" s="146"/>
      <c r="J515" s="146"/>
      <c r="K515" s="146"/>
      <c r="L515" s="146"/>
      <c r="M515" s="146"/>
      <c r="N515" s="146"/>
      <c r="O515" s="146"/>
      <c r="P515" s="146"/>
      <c r="Q515" s="146"/>
      <c r="R515" s="146"/>
      <c r="S515" s="146"/>
      <c r="T515" s="146"/>
      <c r="U515" s="146"/>
      <c r="V515" s="146"/>
      <c r="W515" s="146"/>
      <c r="X515" s="146"/>
      <c r="Y515" s="146"/>
      <c r="Z515" s="146"/>
    </row>
    <row r="516" spans="1:26" ht="15.75" customHeight="1" x14ac:dyDescent="0.3">
      <c r="A516" s="146"/>
      <c r="B516" s="146"/>
      <c r="C516" s="146"/>
      <c r="D516" s="146"/>
      <c r="E516" s="146"/>
      <c r="F516" s="146"/>
      <c r="G516" s="146"/>
      <c r="H516" s="146"/>
      <c r="I516" s="146"/>
      <c r="J516" s="146"/>
      <c r="K516" s="146"/>
      <c r="L516" s="146"/>
      <c r="M516" s="146"/>
      <c r="N516" s="146"/>
      <c r="O516" s="146"/>
      <c r="P516" s="146"/>
      <c r="Q516" s="146"/>
      <c r="R516" s="146"/>
      <c r="S516" s="146"/>
      <c r="T516" s="146"/>
      <c r="U516" s="146"/>
      <c r="V516" s="146"/>
      <c r="W516" s="146"/>
      <c r="X516" s="146"/>
      <c r="Y516" s="146"/>
      <c r="Z516" s="146"/>
    </row>
    <row r="517" spans="1:26" ht="15.75" customHeight="1" x14ac:dyDescent="0.3">
      <c r="A517" s="146"/>
      <c r="B517" s="146"/>
      <c r="C517" s="146"/>
      <c r="D517" s="146"/>
      <c r="E517" s="146"/>
      <c r="F517" s="146"/>
      <c r="G517" s="146"/>
      <c r="H517" s="146"/>
      <c r="I517" s="146"/>
      <c r="J517" s="146"/>
      <c r="K517" s="146"/>
      <c r="L517" s="146"/>
      <c r="M517" s="146"/>
      <c r="N517" s="146"/>
      <c r="O517" s="146"/>
      <c r="P517" s="146"/>
      <c r="Q517" s="146"/>
      <c r="R517" s="146"/>
      <c r="S517" s="146"/>
      <c r="T517" s="146"/>
      <c r="U517" s="146"/>
      <c r="V517" s="146"/>
      <c r="W517" s="146"/>
      <c r="X517" s="146"/>
      <c r="Y517" s="146"/>
      <c r="Z517" s="146"/>
    </row>
    <row r="518" spans="1:26" ht="15.75" customHeight="1" x14ac:dyDescent="0.3">
      <c r="A518" s="146"/>
      <c r="B518" s="146"/>
      <c r="C518" s="146"/>
      <c r="D518" s="146"/>
      <c r="E518" s="146"/>
      <c r="F518" s="146"/>
      <c r="G518" s="146"/>
      <c r="H518" s="146"/>
      <c r="I518" s="146"/>
      <c r="J518" s="146"/>
      <c r="K518" s="146"/>
      <c r="L518" s="146"/>
      <c r="M518" s="146"/>
      <c r="N518" s="146"/>
      <c r="O518" s="146"/>
      <c r="P518" s="146"/>
      <c r="Q518" s="146"/>
      <c r="R518" s="146"/>
      <c r="S518" s="146"/>
      <c r="T518" s="146"/>
      <c r="U518" s="146"/>
      <c r="V518" s="146"/>
      <c r="W518" s="146"/>
      <c r="X518" s="146"/>
      <c r="Y518" s="146"/>
      <c r="Z518" s="146"/>
    </row>
    <row r="519" spans="1:26" ht="15.75" customHeight="1" x14ac:dyDescent="0.3">
      <c r="A519" s="146"/>
      <c r="B519" s="146"/>
      <c r="C519" s="146"/>
      <c r="D519" s="146"/>
      <c r="E519" s="146"/>
      <c r="F519" s="146"/>
      <c r="G519" s="146"/>
      <c r="H519" s="146"/>
      <c r="I519" s="146"/>
      <c r="J519" s="146"/>
      <c r="K519" s="146"/>
      <c r="L519" s="146"/>
      <c r="M519" s="146"/>
      <c r="N519" s="146"/>
      <c r="O519" s="146"/>
      <c r="P519" s="146"/>
      <c r="Q519" s="146"/>
      <c r="R519" s="146"/>
      <c r="S519" s="146"/>
      <c r="T519" s="146"/>
      <c r="U519" s="146"/>
      <c r="V519" s="146"/>
      <c r="W519" s="146"/>
      <c r="X519" s="146"/>
      <c r="Y519" s="146"/>
      <c r="Z519" s="146"/>
    </row>
    <row r="520" spans="1:26" ht="15.75" customHeight="1" x14ac:dyDescent="0.3">
      <c r="A520" s="146"/>
      <c r="B520" s="146"/>
      <c r="C520" s="146"/>
      <c r="D520" s="146"/>
      <c r="E520" s="146"/>
      <c r="F520" s="146"/>
      <c r="G520" s="146"/>
      <c r="H520" s="146"/>
      <c r="I520" s="146"/>
      <c r="J520" s="146"/>
      <c r="K520" s="146"/>
      <c r="L520" s="146"/>
      <c r="M520" s="146"/>
      <c r="N520" s="146"/>
      <c r="O520" s="146"/>
      <c r="P520" s="146"/>
      <c r="Q520" s="146"/>
      <c r="R520" s="146"/>
      <c r="S520" s="146"/>
      <c r="T520" s="146"/>
      <c r="U520" s="146"/>
      <c r="V520" s="146"/>
      <c r="W520" s="146"/>
      <c r="X520" s="146"/>
      <c r="Y520" s="146"/>
      <c r="Z520" s="146"/>
    </row>
    <row r="521" spans="1:26" ht="15.75" customHeight="1" x14ac:dyDescent="0.3">
      <c r="A521" s="146"/>
      <c r="B521" s="146"/>
      <c r="C521" s="146"/>
      <c r="D521" s="146"/>
      <c r="E521" s="146"/>
      <c r="F521" s="146"/>
      <c r="G521" s="146"/>
      <c r="H521" s="146"/>
      <c r="I521" s="146"/>
      <c r="J521" s="146"/>
      <c r="K521" s="146"/>
      <c r="L521" s="146"/>
      <c r="M521" s="146"/>
      <c r="N521" s="146"/>
      <c r="O521" s="146"/>
      <c r="P521" s="146"/>
      <c r="Q521" s="146"/>
      <c r="R521" s="146"/>
      <c r="S521" s="146"/>
      <c r="T521" s="146"/>
      <c r="U521" s="146"/>
      <c r="V521" s="146"/>
      <c r="W521" s="146"/>
      <c r="X521" s="146"/>
      <c r="Y521" s="146"/>
      <c r="Z521" s="146"/>
    </row>
    <row r="522" spans="1:26" ht="15.75" customHeight="1" x14ac:dyDescent="0.3">
      <c r="A522" s="146"/>
      <c r="B522" s="146"/>
      <c r="C522" s="146"/>
      <c r="D522" s="146"/>
      <c r="E522" s="146"/>
      <c r="F522" s="146"/>
      <c r="G522" s="146"/>
      <c r="H522" s="146"/>
      <c r="I522" s="146"/>
      <c r="J522" s="146"/>
      <c r="K522" s="146"/>
      <c r="L522" s="146"/>
      <c r="M522" s="146"/>
      <c r="N522" s="146"/>
      <c r="O522" s="146"/>
      <c r="P522" s="146"/>
      <c r="Q522" s="146"/>
      <c r="R522" s="146"/>
      <c r="S522" s="146"/>
      <c r="T522" s="146"/>
      <c r="U522" s="146"/>
      <c r="V522" s="146"/>
      <c r="W522" s="146"/>
      <c r="X522" s="146"/>
      <c r="Y522" s="146"/>
      <c r="Z522" s="146"/>
    </row>
    <row r="523" spans="1:26" ht="15.75" customHeight="1" x14ac:dyDescent="0.3">
      <c r="A523" s="146"/>
      <c r="B523" s="146"/>
      <c r="C523" s="146"/>
      <c r="D523" s="146"/>
      <c r="E523" s="146"/>
      <c r="F523" s="146"/>
      <c r="G523" s="146"/>
      <c r="H523" s="146"/>
      <c r="I523" s="146"/>
      <c r="J523" s="146"/>
      <c r="K523" s="146"/>
      <c r="L523" s="146"/>
      <c r="M523" s="146"/>
      <c r="N523" s="146"/>
      <c r="O523" s="146"/>
      <c r="P523" s="146"/>
      <c r="Q523" s="146"/>
      <c r="R523" s="146"/>
      <c r="S523" s="146"/>
      <c r="T523" s="146"/>
      <c r="U523" s="146"/>
      <c r="V523" s="146"/>
      <c r="W523" s="146"/>
      <c r="X523" s="146"/>
      <c r="Y523" s="146"/>
      <c r="Z523" s="146"/>
    </row>
    <row r="524" spans="1:26" ht="15.75" customHeight="1" x14ac:dyDescent="0.3">
      <c r="A524" s="146"/>
      <c r="B524" s="146"/>
      <c r="C524" s="146"/>
      <c r="D524" s="146"/>
      <c r="E524" s="146"/>
      <c r="F524" s="146"/>
      <c r="G524" s="146"/>
      <c r="H524" s="146"/>
      <c r="I524" s="146"/>
      <c r="J524" s="146"/>
      <c r="K524" s="146"/>
      <c r="L524" s="146"/>
      <c r="M524" s="146"/>
      <c r="N524" s="146"/>
      <c r="O524" s="146"/>
      <c r="P524" s="146"/>
      <c r="Q524" s="146"/>
      <c r="R524" s="146"/>
      <c r="S524" s="146"/>
      <c r="T524" s="146"/>
      <c r="U524" s="146"/>
      <c r="V524" s="146"/>
      <c r="W524" s="146"/>
      <c r="X524" s="146"/>
      <c r="Y524" s="146"/>
      <c r="Z524" s="146"/>
    </row>
    <row r="525" spans="1:26" ht="15.75" customHeight="1" x14ac:dyDescent="0.3">
      <c r="A525" s="146"/>
      <c r="B525" s="146"/>
      <c r="C525" s="146"/>
      <c r="D525" s="146"/>
      <c r="E525" s="146"/>
      <c r="F525" s="146"/>
      <c r="G525" s="146"/>
      <c r="H525" s="146"/>
      <c r="I525" s="146"/>
      <c r="J525" s="146"/>
      <c r="K525" s="146"/>
      <c r="L525" s="146"/>
      <c r="M525" s="146"/>
      <c r="N525" s="146"/>
      <c r="O525" s="146"/>
      <c r="P525" s="146"/>
      <c r="Q525" s="146"/>
      <c r="R525" s="146"/>
      <c r="S525" s="146"/>
      <c r="T525" s="146"/>
      <c r="U525" s="146"/>
      <c r="V525" s="146"/>
      <c r="W525" s="146"/>
      <c r="X525" s="146"/>
      <c r="Y525" s="146"/>
      <c r="Z525" s="146"/>
    </row>
    <row r="526" spans="1:26" ht="15.75" customHeight="1" x14ac:dyDescent="0.3">
      <c r="A526" s="146"/>
      <c r="B526" s="146"/>
      <c r="C526" s="146"/>
      <c r="D526" s="146"/>
      <c r="E526" s="146"/>
      <c r="F526" s="146"/>
      <c r="G526" s="146"/>
      <c r="H526" s="146"/>
      <c r="I526" s="146"/>
      <c r="J526" s="146"/>
      <c r="K526" s="146"/>
      <c r="L526" s="146"/>
      <c r="M526" s="146"/>
      <c r="N526" s="146"/>
      <c r="O526" s="146"/>
      <c r="P526" s="146"/>
      <c r="Q526" s="146"/>
      <c r="R526" s="146"/>
      <c r="S526" s="146"/>
      <c r="T526" s="146"/>
      <c r="U526" s="146"/>
      <c r="V526" s="146"/>
      <c r="W526" s="146"/>
      <c r="X526" s="146"/>
      <c r="Y526" s="146"/>
      <c r="Z526" s="146"/>
    </row>
    <row r="527" spans="1:26" ht="15.75" customHeight="1" x14ac:dyDescent="0.3">
      <c r="A527" s="146"/>
      <c r="B527" s="146"/>
      <c r="C527" s="146"/>
      <c r="D527" s="146"/>
      <c r="E527" s="146"/>
      <c r="F527" s="146"/>
      <c r="G527" s="146"/>
      <c r="H527" s="146"/>
      <c r="I527" s="146"/>
      <c r="J527" s="146"/>
      <c r="K527" s="146"/>
      <c r="L527" s="146"/>
      <c r="M527" s="146"/>
      <c r="N527" s="146"/>
      <c r="O527" s="146"/>
      <c r="P527" s="146"/>
      <c r="Q527" s="146"/>
      <c r="R527" s="146"/>
      <c r="S527" s="146"/>
      <c r="T527" s="146"/>
      <c r="U527" s="146"/>
      <c r="V527" s="146"/>
      <c r="W527" s="146"/>
      <c r="X527" s="146"/>
      <c r="Y527" s="146"/>
      <c r="Z527" s="146"/>
    </row>
    <row r="528" spans="1:26" ht="15.75" customHeight="1" x14ac:dyDescent="0.3">
      <c r="A528" s="146"/>
      <c r="B528" s="146"/>
      <c r="C528" s="146"/>
      <c r="D528" s="146"/>
      <c r="E528" s="146"/>
      <c r="F528" s="146"/>
      <c r="G528" s="146"/>
      <c r="H528" s="146"/>
      <c r="I528" s="146"/>
      <c r="J528" s="146"/>
      <c r="K528" s="146"/>
      <c r="L528" s="146"/>
      <c r="M528" s="146"/>
      <c r="N528" s="146"/>
      <c r="O528" s="146"/>
      <c r="P528" s="146"/>
      <c r="Q528" s="146"/>
      <c r="R528" s="146"/>
      <c r="S528" s="146"/>
      <c r="T528" s="146"/>
      <c r="U528" s="146"/>
      <c r="V528" s="146"/>
      <c r="W528" s="146"/>
      <c r="X528" s="146"/>
      <c r="Y528" s="146"/>
      <c r="Z528" s="146"/>
    </row>
    <row r="529" spans="1:26" ht="15.75" customHeight="1" x14ac:dyDescent="0.3">
      <c r="A529" s="146"/>
      <c r="B529" s="146"/>
      <c r="C529" s="146"/>
      <c r="D529" s="146"/>
      <c r="E529" s="146"/>
      <c r="F529" s="146"/>
      <c r="G529" s="146"/>
      <c r="H529" s="146"/>
      <c r="I529" s="146"/>
      <c r="J529" s="146"/>
      <c r="K529" s="146"/>
      <c r="L529" s="146"/>
      <c r="M529" s="146"/>
      <c r="N529" s="146"/>
      <c r="O529" s="146"/>
      <c r="P529" s="146"/>
      <c r="Q529" s="146"/>
      <c r="R529" s="146"/>
      <c r="S529" s="146"/>
      <c r="T529" s="146"/>
      <c r="U529" s="146"/>
      <c r="V529" s="146"/>
      <c r="W529" s="146"/>
      <c r="X529" s="146"/>
      <c r="Y529" s="146"/>
      <c r="Z529" s="146"/>
    </row>
    <row r="530" spans="1:26" ht="15.75" customHeight="1" x14ac:dyDescent="0.3">
      <c r="A530" s="146"/>
      <c r="B530" s="146"/>
      <c r="C530" s="146"/>
      <c r="D530" s="146"/>
      <c r="E530" s="146"/>
      <c r="F530" s="146"/>
      <c r="G530" s="146"/>
      <c r="H530" s="146"/>
      <c r="I530" s="146"/>
      <c r="J530" s="146"/>
      <c r="K530" s="146"/>
      <c r="L530" s="146"/>
      <c r="M530" s="146"/>
      <c r="N530" s="146"/>
      <c r="O530" s="146"/>
      <c r="P530" s="146"/>
      <c r="Q530" s="146"/>
      <c r="R530" s="146"/>
      <c r="S530" s="146"/>
      <c r="T530" s="146"/>
      <c r="U530" s="146"/>
      <c r="V530" s="146"/>
      <c r="W530" s="146"/>
      <c r="X530" s="146"/>
      <c r="Y530" s="146"/>
      <c r="Z530" s="146"/>
    </row>
    <row r="531" spans="1:26" ht="15.75" customHeight="1" x14ac:dyDescent="0.3">
      <c r="A531" s="146"/>
      <c r="B531" s="146"/>
      <c r="C531" s="146"/>
      <c r="D531" s="146"/>
      <c r="E531" s="146"/>
      <c r="F531" s="146"/>
      <c r="G531" s="146"/>
      <c r="H531" s="146"/>
      <c r="I531" s="146"/>
      <c r="J531" s="146"/>
      <c r="K531" s="146"/>
      <c r="L531" s="146"/>
      <c r="M531" s="146"/>
      <c r="N531" s="146"/>
      <c r="O531" s="146"/>
      <c r="P531" s="146"/>
      <c r="Q531" s="146"/>
      <c r="R531" s="146"/>
      <c r="S531" s="146"/>
      <c r="T531" s="146"/>
      <c r="U531" s="146"/>
      <c r="V531" s="146"/>
      <c r="W531" s="146"/>
      <c r="X531" s="146"/>
      <c r="Y531" s="146"/>
      <c r="Z531" s="146"/>
    </row>
    <row r="532" spans="1:26" ht="15.75" customHeight="1" x14ac:dyDescent="0.3">
      <c r="A532" s="146"/>
      <c r="B532" s="146"/>
      <c r="C532" s="146"/>
      <c r="D532" s="146"/>
      <c r="E532" s="146"/>
      <c r="F532" s="146"/>
      <c r="G532" s="146"/>
      <c r="H532" s="146"/>
      <c r="I532" s="146"/>
      <c r="J532" s="146"/>
      <c r="K532" s="146"/>
      <c r="L532" s="146"/>
      <c r="M532" s="146"/>
      <c r="N532" s="146"/>
      <c r="O532" s="146"/>
      <c r="P532" s="146"/>
      <c r="Q532" s="146"/>
      <c r="R532" s="146"/>
      <c r="S532" s="146"/>
      <c r="T532" s="146"/>
      <c r="U532" s="146"/>
      <c r="V532" s="146"/>
      <c r="W532" s="146"/>
      <c r="X532" s="146"/>
      <c r="Y532" s="146"/>
      <c r="Z532" s="146"/>
    </row>
    <row r="533" spans="1:26" ht="15.75" customHeight="1" x14ac:dyDescent="0.3">
      <c r="A533" s="146"/>
      <c r="B533" s="146"/>
      <c r="C533" s="146"/>
      <c r="D533" s="146"/>
      <c r="E533" s="146"/>
      <c r="F533" s="146"/>
      <c r="G533" s="146"/>
      <c r="H533" s="146"/>
      <c r="I533" s="146"/>
      <c r="J533" s="146"/>
      <c r="K533" s="146"/>
      <c r="L533" s="146"/>
      <c r="M533" s="146"/>
      <c r="N533" s="146"/>
      <c r="O533" s="146"/>
      <c r="P533" s="146"/>
      <c r="Q533" s="146"/>
      <c r="R533" s="146"/>
      <c r="S533" s="146"/>
      <c r="T533" s="146"/>
      <c r="U533" s="146"/>
      <c r="V533" s="146"/>
      <c r="W533" s="146"/>
      <c r="X533" s="146"/>
      <c r="Y533" s="146"/>
      <c r="Z533" s="146"/>
    </row>
    <row r="534" spans="1:26" ht="15.75" customHeight="1" x14ac:dyDescent="0.3">
      <c r="A534" s="146"/>
      <c r="B534" s="146"/>
      <c r="C534" s="146"/>
      <c r="D534" s="146"/>
      <c r="E534" s="146"/>
      <c r="F534" s="146"/>
      <c r="G534" s="146"/>
      <c r="H534" s="146"/>
      <c r="I534" s="146"/>
      <c r="J534" s="146"/>
      <c r="K534" s="146"/>
      <c r="L534" s="146"/>
      <c r="M534" s="146"/>
      <c r="N534" s="146"/>
      <c r="O534" s="146"/>
      <c r="P534" s="146"/>
      <c r="Q534" s="146"/>
      <c r="R534" s="146"/>
      <c r="S534" s="146"/>
      <c r="T534" s="146"/>
      <c r="U534" s="146"/>
      <c r="V534" s="146"/>
      <c r="W534" s="146"/>
      <c r="X534" s="146"/>
      <c r="Y534" s="146"/>
      <c r="Z534" s="146"/>
    </row>
    <row r="535" spans="1:26" ht="15.75" customHeight="1" x14ac:dyDescent="0.3">
      <c r="A535" s="146"/>
      <c r="B535" s="146"/>
      <c r="C535" s="146"/>
      <c r="D535" s="146"/>
      <c r="E535" s="146"/>
      <c r="F535" s="146"/>
      <c r="G535" s="146"/>
      <c r="H535" s="146"/>
      <c r="I535" s="146"/>
      <c r="J535" s="146"/>
      <c r="K535" s="146"/>
      <c r="L535" s="146"/>
      <c r="M535" s="146"/>
      <c r="N535" s="146"/>
      <c r="O535" s="146"/>
      <c r="P535" s="146"/>
      <c r="Q535" s="146"/>
      <c r="R535" s="146"/>
      <c r="S535" s="146"/>
      <c r="T535" s="146"/>
      <c r="U535" s="146"/>
      <c r="V535" s="146"/>
      <c r="W535" s="146"/>
      <c r="X535" s="146"/>
      <c r="Y535" s="146"/>
      <c r="Z535" s="146"/>
    </row>
    <row r="536" spans="1:26" ht="15.75" customHeight="1" x14ac:dyDescent="0.3">
      <c r="A536" s="146"/>
      <c r="B536" s="146"/>
      <c r="C536" s="146"/>
      <c r="D536" s="146"/>
      <c r="E536" s="146"/>
      <c r="F536" s="146"/>
      <c r="G536" s="146"/>
      <c r="H536" s="146"/>
      <c r="I536" s="146"/>
      <c r="J536" s="146"/>
      <c r="K536" s="146"/>
      <c r="L536" s="146"/>
      <c r="M536" s="146"/>
      <c r="N536" s="146"/>
      <c r="O536" s="146"/>
      <c r="P536" s="146"/>
      <c r="Q536" s="146"/>
      <c r="R536" s="146"/>
      <c r="S536" s="146"/>
      <c r="T536" s="146"/>
      <c r="U536" s="146"/>
      <c r="V536" s="146"/>
      <c r="W536" s="146"/>
      <c r="X536" s="146"/>
      <c r="Y536" s="146"/>
      <c r="Z536" s="146"/>
    </row>
    <row r="537" spans="1:26" ht="15.75" customHeight="1" x14ac:dyDescent="0.3">
      <c r="A537" s="146"/>
      <c r="B537" s="146"/>
      <c r="C537" s="146"/>
      <c r="D537" s="146"/>
      <c r="E537" s="146"/>
      <c r="F537" s="146"/>
      <c r="G537" s="146"/>
      <c r="H537" s="146"/>
      <c r="I537" s="146"/>
      <c r="J537" s="146"/>
      <c r="K537" s="146"/>
      <c r="L537" s="146"/>
      <c r="M537" s="146"/>
      <c r="N537" s="146"/>
      <c r="O537" s="146"/>
      <c r="P537" s="146"/>
      <c r="Q537" s="146"/>
      <c r="R537" s="146"/>
      <c r="S537" s="146"/>
      <c r="T537" s="146"/>
      <c r="U537" s="146"/>
      <c r="V537" s="146"/>
      <c r="W537" s="146"/>
      <c r="X537" s="146"/>
      <c r="Y537" s="146"/>
      <c r="Z537" s="146"/>
    </row>
    <row r="538" spans="1:26" ht="15.75" customHeight="1" x14ac:dyDescent="0.3">
      <c r="A538" s="146"/>
      <c r="B538" s="146"/>
      <c r="C538" s="146"/>
      <c r="D538" s="146"/>
      <c r="E538" s="146"/>
      <c r="F538" s="146"/>
      <c r="G538" s="146"/>
      <c r="H538" s="146"/>
      <c r="I538" s="146"/>
      <c r="J538" s="146"/>
      <c r="K538" s="146"/>
      <c r="L538" s="146"/>
      <c r="M538" s="146"/>
      <c r="N538" s="146"/>
      <c r="O538" s="146"/>
      <c r="P538" s="146"/>
      <c r="Q538" s="146"/>
      <c r="R538" s="146"/>
      <c r="S538" s="146"/>
      <c r="T538" s="146"/>
      <c r="U538" s="146"/>
      <c r="V538" s="146"/>
      <c r="W538" s="146"/>
      <c r="X538" s="146"/>
      <c r="Y538" s="146"/>
      <c r="Z538" s="146"/>
    </row>
    <row r="539" spans="1:26" ht="15.75" customHeight="1" x14ac:dyDescent="0.3">
      <c r="A539" s="146"/>
      <c r="B539" s="146"/>
      <c r="C539" s="146"/>
      <c r="D539" s="146"/>
      <c r="E539" s="146"/>
      <c r="F539" s="146"/>
      <c r="G539" s="146"/>
      <c r="H539" s="146"/>
      <c r="I539" s="146"/>
      <c r="J539" s="146"/>
      <c r="K539" s="146"/>
      <c r="L539" s="146"/>
      <c r="M539" s="146"/>
      <c r="N539" s="146"/>
      <c r="O539" s="146"/>
      <c r="P539" s="146"/>
      <c r="Q539" s="146"/>
      <c r="R539" s="146"/>
      <c r="S539" s="146"/>
      <c r="T539" s="146"/>
      <c r="U539" s="146"/>
      <c r="V539" s="146"/>
      <c r="W539" s="146"/>
      <c r="X539" s="146"/>
      <c r="Y539" s="146"/>
      <c r="Z539" s="146"/>
    </row>
    <row r="540" spans="1:26" ht="15.75" customHeight="1" x14ac:dyDescent="0.3">
      <c r="A540" s="146"/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  <c r="Z540" s="146"/>
    </row>
    <row r="541" spans="1:26" ht="15.75" customHeight="1" x14ac:dyDescent="0.3">
      <c r="A541" s="146"/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</row>
    <row r="542" spans="1:26" ht="15.75" customHeight="1" x14ac:dyDescent="0.3">
      <c r="A542" s="146"/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</row>
    <row r="543" spans="1:26" ht="15.75" customHeight="1" x14ac:dyDescent="0.3">
      <c r="A543" s="146"/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</row>
    <row r="544" spans="1:26" ht="15.75" customHeight="1" x14ac:dyDescent="0.3">
      <c r="A544" s="146"/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6"/>
      <c r="V544" s="146"/>
      <c r="W544" s="146"/>
      <c r="X544" s="146"/>
      <c r="Y544" s="146"/>
      <c r="Z544" s="146"/>
    </row>
    <row r="545" spans="1:26" ht="15.75" customHeight="1" x14ac:dyDescent="0.3">
      <c r="A545" s="146"/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6"/>
      <c r="V545" s="146"/>
      <c r="W545" s="146"/>
      <c r="X545" s="146"/>
      <c r="Y545" s="146"/>
      <c r="Z545" s="146"/>
    </row>
    <row r="546" spans="1:26" ht="15.75" customHeight="1" x14ac:dyDescent="0.3">
      <c r="A546" s="146"/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</row>
    <row r="547" spans="1:26" ht="15.75" customHeight="1" x14ac:dyDescent="0.3">
      <c r="A547" s="146"/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</row>
    <row r="548" spans="1:26" ht="15.75" customHeight="1" x14ac:dyDescent="0.3">
      <c r="A548" s="146"/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</row>
    <row r="549" spans="1:26" ht="15.75" customHeight="1" x14ac:dyDescent="0.3">
      <c r="A549" s="146"/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</row>
    <row r="550" spans="1:26" ht="15.75" customHeight="1" x14ac:dyDescent="0.3">
      <c r="A550" s="146"/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</row>
    <row r="551" spans="1:26" ht="15.75" customHeight="1" x14ac:dyDescent="0.3">
      <c r="A551" s="146"/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</row>
    <row r="552" spans="1:26" ht="15.75" customHeight="1" x14ac:dyDescent="0.3">
      <c r="A552" s="146"/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</row>
    <row r="553" spans="1:26" ht="15.75" customHeight="1" x14ac:dyDescent="0.3">
      <c r="A553" s="146"/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</row>
    <row r="554" spans="1:26" ht="15.75" customHeight="1" x14ac:dyDescent="0.3">
      <c r="A554" s="146"/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</row>
    <row r="555" spans="1:26" ht="15.75" customHeight="1" x14ac:dyDescent="0.3">
      <c r="A555" s="146"/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6"/>
      <c r="V555" s="146"/>
      <c r="W555" s="146"/>
      <c r="X555" s="146"/>
      <c r="Y555" s="146"/>
      <c r="Z555" s="146"/>
    </row>
    <row r="556" spans="1:26" ht="15.75" customHeight="1" x14ac:dyDescent="0.3">
      <c r="A556" s="146"/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</row>
    <row r="557" spans="1:26" ht="15.75" customHeight="1" x14ac:dyDescent="0.3">
      <c r="A557" s="146"/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6"/>
      <c r="V557" s="146"/>
      <c r="W557" s="146"/>
      <c r="X557" s="146"/>
      <c r="Y557" s="146"/>
      <c r="Z557" s="146"/>
    </row>
    <row r="558" spans="1:26" ht="15.75" customHeight="1" x14ac:dyDescent="0.3">
      <c r="A558" s="146"/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6"/>
      <c r="V558" s="146"/>
      <c r="W558" s="146"/>
      <c r="X558" s="146"/>
      <c r="Y558" s="146"/>
      <c r="Z558" s="146"/>
    </row>
    <row r="559" spans="1:26" ht="15.75" customHeight="1" x14ac:dyDescent="0.3">
      <c r="A559" s="146"/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6"/>
      <c r="V559" s="146"/>
      <c r="W559" s="146"/>
      <c r="X559" s="146"/>
      <c r="Y559" s="146"/>
      <c r="Z559" s="146"/>
    </row>
    <row r="560" spans="1:26" ht="15.75" customHeight="1" x14ac:dyDescent="0.3">
      <c r="A560" s="146"/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6"/>
      <c r="V560" s="146"/>
      <c r="W560" s="146"/>
      <c r="X560" s="146"/>
      <c r="Y560" s="146"/>
      <c r="Z560" s="146"/>
    </row>
    <row r="561" spans="1:26" ht="15.75" customHeight="1" x14ac:dyDescent="0.3">
      <c r="A561" s="146"/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6"/>
      <c r="V561" s="146"/>
      <c r="W561" s="146"/>
      <c r="X561" s="146"/>
      <c r="Y561" s="146"/>
      <c r="Z561" s="146"/>
    </row>
    <row r="562" spans="1:26" ht="15.75" customHeight="1" x14ac:dyDescent="0.3">
      <c r="A562" s="146"/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6"/>
      <c r="V562" s="146"/>
      <c r="W562" s="146"/>
      <c r="X562" s="146"/>
      <c r="Y562" s="146"/>
      <c r="Z562" s="146"/>
    </row>
    <row r="563" spans="1:26" ht="15.75" customHeight="1" x14ac:dyDescent="0.3">
      <c r="A563" s="146"/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6"/>
      <c r="V563" s="146"/>
      <c r="W563" s="146"/>
      <c r="X563" s="146"/>
      <c r="Y563" s="146"/>
      <c r="Z563" s="146"/>
    </row>
    <row r="564" spans="1:26" ht="15.75" customHeight="1" x14ac:dyDescent="0.3">
      <c r="A564" s="146"/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  <c r="Z564" s="146"/>
    </row>
    <row r="565" spans="1:26" ht="15.75" customHeight="1" x14ac:dyDescent="0.3">
      <c r="A565" s="146"/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</row>
    <row r="566" spans="1:26" ht="15.75" customHeight="1" x14ac:dyDescent="0.3">
      <c r="A566" s="146"/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</row>
    <row r="567" spans="1:26" ht="15.75" customHeight="1" x14ac:dyDescent="0.3">
      <c r="A567" s="146"/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</row>
    <row r="568" spans="1:26" ht="15.75" customHeight="1" x14ac:dyDescent="0.3">
      <c r="A568" s="146"/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</row>
    <row r="569" spans="1:26" ht="15.75" customHeight="1" x14ac:dyDescent="0.3">
      <c r="A569" s="146"/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</row>
    <row r="570" spans="1:26" ht="15.75" customHeight="1" x14ac:dyDescent="0.3">
      <c r="A570" s="146"/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</row>
    <row r="571" spans="1:26" ht="15.75" customHeight="1" x14ac:dyDescent="0.3">
      <c r="A571" s="146"/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</row>
    <row r="572" spans="1:26" ht="15.75" customHeight="1" x14ac:dyDescent="0.3">
      <c r="A572" s="146"/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</row>
    <row r="573" spans="1:26" ht="15.75" customHeight="1" x14ac:dyDescent="0.3">
      <c r="A573" s="146"/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6"/>
      <c r="V573" s="146"/>
      <c r="W573" s="146"/>
      <c r="X573" s="146"/>
      <c r="Y573" s="146"/>
      <c r="Z573" s="146"/>
    </row>
    <row r="574" spans="1:26" ht="15.75" customHeight="1" x14ac:dyDescent="0.3">
      <c r="A574" s="146"/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6"/>
      <c r="V574" s="146"/>
      <c r="W574" s="146"/>
      <c r="X574" s="146"/>
      <c r="Y574" s="146"/>
      <c r="Z574" s="146"/>
    </row>
    <row r="575" spans="1:26" ht="15.75" customHeight="1" x14ac:dyDescent="0.3">
      <c r="A575" s="146"/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6"/>
      <c r="V575" s="146"/>
      <c r="W575" s="146"/>
      <c r="X575" s="146"/>
      <c r="Y575" s="146"/>
      <c r="Z575" s="146"/>
    </row>
    <row r="576" spans="1:26" ht="15.75" customHeight="1" x14ac:dyDescent="0.3">
      <c r="A576" s="146"/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6"/>
      <c r="V576" s="146"/>
      <c r="W576" s="146"/>
      <c r="X576" s="146"/>
      <c r="Y576" s="146"/>
      <c r="Z576" s="146"/>
    </row>
    <row r="577" spans="1:26" ht="15.75" customHeight="1" x14ac:dyDescent="0.3">
      <c r="A577" s="146"/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6"/>
      <c r="V577" s="146"/>
      <c r="W577" s="146"/>
      <c r="X577" s="146"/>
      <c r="Y577" s="146"/>
      <c r="Z577" s="146"/>
    </row>
    <row r="578" spans="1:26" ht="15.75" customHeight="1" x14ac:dyDescent="0.3">
      <c r="A578" s="146"/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6"/>
      <c r="V578" s="146"/>
      <c r="W578" s="146"/>
      <c r="X578" s="146"/>
      <c r="Y578" s="146"/>
      <c r="Z578" s="146"/>
    </row>
    <row r="579" spans="1:26" ht="15.75" customHeight="1" x14ac:dyDescent="0.3">
      <c r="A579" s="146"/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6"/>
      <c r="V579" s="146"/>
      <c r="W579" s="146"/>
      <c r="X579" s="146"/>
      <c r="Y579" s="146"/>
      <c r="Z579" s="146"/>
    </row>
    <row r="580" spans="1:26" ht="15.75" customHeight="1" x14ac:dyDescent="0.3">
      <c r="A580" s="146"/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6"/>
      <c r="V580" s="146"/>
      <c r="W580" s="146"/>
      <c r="X580" s="146"/>
      <c r="Y580" s="146"/>
      <c r="Z580" s="146"/>
    </row>
    <row r="581" spans="1:26" ht="15.75" customHeight="1" x14ac:dyDescent="0.3">
      <c r="A581" s="146"/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6"/>
      <c r="V581" s="146"/>
      <c r="W581" s="146"/>
      <c r="X581" s="146"/>
      <c r="Y581" s="146"/>
      <c r="Z581" s="146"/>
    </row>
    <row r="582" spans="1:26" ht="15.75" customHeight="1" x14ac:dyDescent="0.3">
      <c r="A582" s="146"/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</row>
    <row r="583" spans="1:26" ht="15.75" customHeight="1" x14ac:dyDescent="0.3">
      <c r="A583" s="146"/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</row>
    <row r="584" spans="1:26" ht="15.75" customHeight="1" x14ac:dyDescent="0.3">
      <c r="A584" s="146"/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</row>
    <row r="585" spans="1:26" ht="15.75" customHeight="1" x14ac:dyDescent="0.3">
      <c r="A585" s="146"/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</row>
    <row r="586" spans="1:26" ht="15.75" customHeight="1" x14ac:dyDescent="0.3">
      <c r="A586" s="146"/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</row>
    <row r="587" spans="1:26" ht="15.75" customHeight="1" x14ac:dyDescent="0.3">
      <c r="A587" s="146"/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</row>
    <row r="588" spans="1:26" ht="15.75" customHeight="1" x14ac:dyDescent="0.3">
      <c r="A588" s="146"/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</row>
    <row r="589" spans="1:26" ht="15.75" customHeight="1" x14ac:dyDescent="0.3">
      <c r="A589" s="146"/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</row>
    <row r="590" spans="1:26" ht="15.75" customHeight="1" x14ac:dyDescent="0.3">
      <c r="A590" s="146"/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</row>
    <row r="591" spans="1:26" ht="15.75" customHeight="1" x14ac:dyDescent="0.3">
      <c r="A591" s="146"/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6"/>
      <c r="V591" s="146"/>
      <c r="W591" s="146"/>
      <c r="X591" s="146"/>
      <c r="Y591" s="146"/>
      <c r="Z591" s="146"/>
    </row>
    <row r="592" spans="1:26" ht="15.75" customHeight="1" x14ac:dyDescent="0.3">
      <c r="A592" s="146"/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6"/>
      <c r="V592" s="146"/>
      <c r="W592" s="146"/>
      <c r="X592" s="146"/>
      <c r="Y592" s="146"/>
      <c r="Z592" s="146"/>
    </row>
    <row r="593" spans="1:26" ht="15.75" customHeight="1" x14ac:dyDescent="0.3">
      <c r="A593" s="146"/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6"/>
      <c r="V593" s="146"/>
      <c r="W593" s="146"/>
      <c r="X593" s="146"/>
      <c r="Y593" s="146"/>
      <c r="Z593" s="146"/>
    </row>
    <row r="594" spans="1:26" ht="15.75" customHeight="1" x14ac:dyDescent="0.3">
      <c r="A594" s="146"/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6"/>
      <c r="V594" s="146"/>
      <c r="W594" s="146"/>
      <c r="X594" s="146"/>
      <c r="Y594" s="146"/>
      <c r="Z594" s="146"/>
    </row>
    <row r="595" spans="1:26" ht="15.75" customHeight="1" x14ac:dyDescent="0.3">
      <c r="A595" s="146"/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6"/>
      <c r="V595" s="146"/>
      <c r="W595" s="146"/>
      <c r="X595" s="146"/>
      <c r="Y595" s="146"/>
      <c r="Z595" s="146"/>
    </row>
    <row r="596" spans="1:26" ht="15.75" customHeight="1" x14ac:dyDescent="0.3">
      <c r="A596" s="146"/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6"/>
      <c r="V596" s="146"/>
      <c r="W596" s="146"/>
      <c r="X596" s="146"/>
      <c r="Y596" s="146"/>
      <c r="Z596" s="146"/>
    </row>
    <row r="597" spans="1:26" ht="15.75" customHeight="1" x14ac:dyDescent="0.3">
      <c r="A597" s="146"/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6"/>
      <c r="V597" s="146"/>
      <c r="W597" s="146"/>
      <c r="X597" s="146"/>
      <c r="Y597" s="146"/>
      <c r="Z597" s="146"/>
    </row>
    <row r="598" spans="1:26" ht="15.75" customHeight="1" x14ac:dyDescent="0.3">
      <c r="A598" s="146"/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6"/>
      <c r="V598" s="146"/>
      <c r="W598" s="146"/>
      <c r="X598" s="146"/>
      <c r="Y598" s="146"/>
      <c r="Z598" s="146"/>
    </row>
    <row r="599" spans="1:26" ht="15.75" customHeight="1" x14ac:dyDescent="0.3">
      <c r="A599" s="146"/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6"/>
      <c r="V599" s="146"/>
      <c r="W599" s="146"/>
      <c r="X599" s="146"/>
      <c r="Y599" s="146"/>
      <c r="Z599" s="146"/>
    </row>
    <row r="600" spans="1:26" ht="15.75" customHeight="1" x14ac:dyDescent="0.3">
      <c r="A600" s="146"/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</row>
    <row r="601" spans="1:26" ht="15.75" customHeight="1" x14ac:dyDescent="0.3">
      <c r="A601" s="146"/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</row>
    <row r="602" spans="1:26" ht="15.75" customHeight="1" x14ac:dyDescent="0.3">
      <c r="A602" s="146"/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</row>
    <row r="603" spans="1:26" ht="15.75" customHeight="1" x14ac:dyDescent="0.3">
      <c r="A603" s="146"/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</row>
    <row r="604" spans="1:26" ht="15.75" customHeight="1" x14ac:dyDescent="0.3">
      <c r="A604" s="146"/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</row>
    <row r="605" spans="1:26" ht="15.75" customHeight="1" x14ac:dyDescent="0.3">
      <c r="A605" s="146"/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</row>
    <row r="606" spans="1:26" ht="15.75" customHeight="1" x14ac:dyDescent="0.3">
      <c r="A606" s="146"/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</row>
    <row r="607" spans="1:26" ht="15.75" customHeight="1" x14ac:dyDescent="0.3">
      <c r="A607" s="146"/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</row>
    <row r="608" spans="1:26" ht="15.75" customHeight="1" x14ac:dyDescent="0.3">
      <c r="A608" s="146"/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</row>
    <row r="609" spans="1:26" ht="15.75" customHeight="1" x14ac:dyDescent="0.3">
      <c r="A609" s="146"/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6"/>
      <c r="V609" s="146"/>
      <c r="W609" s="146"/>
      <c r="X609" s="146"/>
      <c r="Y609" s="146"/>
      <c r="Z609" s="146"/>
    </row>
    <row r="610" spans="1:26" ht="15.75" customHeight="1" x14ac:dyDescent="0.3">
      <c r="A610" s="146"/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6"/>
      <c r="V610" s="146"/>
      <c r="W610" s="146"/>
      <c r="X610" s="146"/>
      <c r="Y610" s="146"/>
      <c r="Z610" s="146"/>
    </row>
    <row r="611" spans="1:26" ht="15.75" customHeight="1" x14ac:dyDescent="0.3">
      <c r="A611" s="146"/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6"/>
      <c r="V611" s="146"/>
      <c r="W611" s="146"/>
      <c r="X611" s="146"/>
      <c r="Y611" s="146"/>
      <c r="Z611" s="146"/>
    </row>
    <row r="612" spans="1:26" ht="15.75" customHeight="1" x14ac:dyDescent="0.3">
      <c r="A612" s="146"/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6"/>
      <c r="V612" s="146"/>
      <c r="W612" s="146"/>
      <c r="X612" s="146"/>
      <c r="Y612" s="146"/>
      <c r="Z612" s="146"/>
    </row>
    <row r="613" spans="1:26" ht="15.75" customHeight="1" x14ac:dyDescent="0.3">
      <c r="A613" s="146"/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6"/>
      <c r="V613" s="146"/>
      <c r="W613" s="146"/>
      <c r="X613" s="146"/>
      <c r="Y613" s="146"/>
      <c r="Z613" s="146"/>
    </row>
    <row r="614" spans="1:26" ht="15.75" customHeight="1" x14ac:dyDescent="0.3">
      <c r="A614" s="146"/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6"/>
      <c r="V614" s="146"/>
      <c r="W614" s="146"/>
      <c r="X614" s="146"/>
      <c r="Y614" s="146"/>
      <c r="Z614" s="146"/>
    </row>
    <row r="615" spans="1:26" ht="15.75" customHeight="1" x14ac:dyDescent="0.3">
      <c r="A615" s="146"/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6"/>
      <c r="V615" s="146"/>
      <c r="W615" s="146"/>
      <c r="X615" s="146"/>
      <c r="Y615" s="146"/>
      <c r="Z615" s="146"/>
    </row>
    <row r="616" spans="1:26" ht="15.75" customHeight="1" x14ac:dyDescent="0.3">
      <c r="A616" s="146"/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6"/>
      <c r="V616" s="146"/>
      <c r="W616" s="146"/>
      <c r="X616" s="146"/>
      <c r="Y616" s="146"/>
      <c r="Z616" s="146"/>
    </row>
    <row r="617" spans="1:26" ht="15.75" customHeight="1" x14ac:dyDescent="0.3">
      <c r="A617" s="146"/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6"/>
      <c r="V617" s="146"/>
      <c r="W617" s="146"/>
      <c r="X617" s="146"/>
      <c r="Y617" s="146"/>
      <c r="Z617" s="146"/>
    </row>
    <row r="618" spans="1:26" ht="15.75" customHeight="1" x14ac:dyDescent="0.3">
      <c r="A618" s="146"/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</row>
    <row r="619" spans="1:26" ht="15.75" customHeight="1" x14ac:dyDescent="0.3">
      <c r="A619" s="146"/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</row>
    <row r="620" spans="1:26" ht="15.75" customHeight="1" x14ac:dyDescent="0.3">
      <c r="A620" s="146"/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</row>
    <row r="621" spans="1:26" ht="15.75" customHeight="1" x14ac:dyDescent="0.3">
      <c r="A621" s="146"/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</row>
    <row r="622" spans="1:26" ht="15.75" customHeight="1" x14ac:dyDescent="0.3">
      <c r="A622" s="146"/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</row>
    <row r="623" spans="1:26" ht="15.75" customHeight="1" x14ac:dyDescent="0.3">
      <c r="A623" s="146"/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</row>
    <row r="624" spans="1:26" ht="15.75" customHeight="1" x14ac:dyDescent="0.3">
      <c r="A624" s="146"/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</row>
    <row r="625" spans="1:26" ht="15.75" customHeight="1" x14ac:dyDescent="0.3">
      <c r="A625" s="146"/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</row>
    <row r="626" spans="1:26" ht="15.75" customHeight="1" x14ac:dyDescent="0.3">
      <c r="A626" s="146"/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</row>
    <row r="627" spans="1:26" ht="15.75" customHeight="1" x14ac:dyDescent="0.3">
      <c r="A627" s="146"/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6"/>
      <c r="V627" s="146"/>
      <c r="W627" s="146"/>
      <c r="X627" s="146"/>
      <c r="Y627" s="146"/>
      <c r="Z627" s="146"/>
    </row>
    <row r="628" spans="1:26" ht="15.75" customHeight="1" x14ac:dyDescent="0.3">
      <c r="A628" s="146"/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6"/>
      <c r="V628" s="146"/>
      <c r="W628" s="146"/>
      <c r="X628" s="146"/>
      <c r="Y628" s="146"/>
      <c r="Z628" s="146"/>
    </row>
    <row r="629" spans="1:26" ht="15.75" customHeight="1" x14ac:dyDescent="0.3">
      <c r="A629" s="146"/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6"/>
      <c r="V629" s="146"/>
      <c r="W629" s="146"/>
      <c r="X629" s="146"/>
      <c r="Y629" s="146"/>
      <c r="Z629" s="146"/>
    </row>
    <row r="630" spans="1:26" ht="15.75" customHeight="1" x14ac:dyDescent="0.3">
      <c r="A630" s="146"/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6"/>
      <c r="V630" s="146"/>
      <c r="W630" s="146"/>
      <c r="X630" s="146"/>
      <c r="Y630" s="146"/>
      <c r="Z630" s="146"/>
    </row>
    <row r="631" spans="1:26" ht="15.75" customHeight="1" x14ac:dyDescent="0.3">
      <c r="A631" s="146"/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</row>
    <row r="632" spans="1:26" ht="15.75" customHeight="1" x14ac:dyDescent="0.3">
      <c r="A632" s="146"/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</row>
    <row r="633" spans="1:26" ht="15.75" customHeight="1" x14ac:dyDescent="0.3">
      <c r="A633" s="146"/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</row>
    <row r="634" spans="1:26" ht="15.75" customHeight="1" x14ac:dyDescent="0.3">
      <c r="A634" s="146"/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</row>
    <row r="635" spans="1:26" ht="15.75" customHeight="1" x14ac:dyDescent="0.3">
      <c r="A635" s="146"/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</row>
    <row r="636" spans="1:26" ht="15.75" customHeight="1" x14ac:dyDescent="0.3">
      <c r="A636" s="146"/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</row>
    <row r="637" spans="1:26" ht="15.75" customHeight="1" x14ac:dyDescent="0.3">
      <c r="A637" s="146"/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</row>
    <row r="638" spans="1:26" ht="15.75" customHeight="1" x14ac:dyDescent="0.3">
      <c r="A638" s="146"/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</row>
    <row r="639" spans="1:26" ht="15.75" customHeight="1" x14ac:dyDescent="0.3">
      <c r="A639" s="146"/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</row>
    <row r="640" spans="1:26" ht="15.75" customHeight="1" x14ac:dyDescent="0.3">
      <c r="A640" s="146"/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</row>
    <row r="641" spans="1:26" ht="15.75" customHeight="1" x14ac:dyDescent="0.3">
      <c r="A641" s="146"/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</row>
    <row r="642" spans="1:26" ht="15.75" customHeight="1" x14ac:dyDescent="0.3">
      <c r="A642" s="146"/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</row>
    <row r="643" spans="1:26" ht="15.75" customHeight="1" x14ac:dyDescent="0.3">
      <c r="A643" s="146"/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</row>
    <row r="644" spans="1:26" ht="15.75" customHeight="1" x14ac:dyDescent="0.3">
      <c r="A644" s="146"/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</row>
    <row r="645" spans="1:26" ht="15.75" customHeight="1" x14ac:dyDescent="0.3">
      <c r="A645" s="146"/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</row>
    <row r="646" spans="1:26" ht="15.75" customHeight="1" x14ac:dyDescent="0.3">
      <c r="A646" s="146"/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</row>
    <row r="647" spans="1:26" ht="15.75" customHeight="1" x14ac:dyDescent="0.3">
      <c r="A647" s="146"/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</row>
    <row r="648" spans="1:26" ht="15.75" customHeight="1" x14ac:dyDescent="0.3">
      <c r="A648" s="146"/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</row>
    <row r="649" spans="1:26" ht="15.75" customHeight="1" x14ac:dyDescent="0.3">
      <c r="A649" s="146"/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</row>
    <row r="650" spans="1:26" ht="15.75" customHeight="1" x14ac:dyDescent="0.3">
      <c r="A650" s="146"/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</row>
    <row r="651" spans="1:26" ht="15.75" customHeight="1" x14ac:dyDescent="0.3">
      <c r="A651" s="146"/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</row>
    <row r="652" spans="1:26" ht="15.75" customHeight="1" x14ac:dyDescent="0.3">
      <c r="A652" s="146"/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</row>
    <row r="653" spans="1:26" ht="15.75" customHeight="1" x14ac:dyDescent="0.3">
      <c r="A653" s="146"/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</row>
    <row r="654" spans="1:26" ht="15.75" customHeight="1" x14ac:dyDescent="0.3">
      <c r="A654" s="146"/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</row>
    <row r="655" spans="1:26" ht="15.75" customHeight="1" x14ac:dyDescent="0.3">
      <c r="A655" s="146"/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</row>
    <row r="656" spans="1:26" ht="15.75" customHeight="1" x14ac:dyDescent="0.3">
      <c r="A656" s="146"/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</row>
    <row r="657" spans="1:26" ht="15.75" customHeight="1" x14ac:dyDescent="0.3">
      <c r="A657" s="146"/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</row>
    <row r="658" spans="1:26" ht="15.75" customHeight="1" x14ac:dyDescent="0.3">
      <c r="A658" s="146"/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</row>
    <row r="659" spans="1:26" ht="15.75" customHeight="1" x14ac:dyDescent="0.3">
      <c r="A659" s="146"/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</row>
    <row r="660" spans="1:26" ht="15.75" customHeight="1" x14ac:dyDescent="0.3">
      <c r="A660" s="146"/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</row>
    <row r="661" spans="1:26" ht="15.75" customHeight="1" x14ac:dyDescent="0.3">
      <c r="A661" s="146"/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</row>
    <row r="662" spans="1:26" ht="15.75" customHeight="1" x14ac:dyDescent="0.3">
      <c r="A662" s="146"/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</row>
    <row r="663" spans="1:26" ht="15.75" customHeight="1" x14ac:dyDescent="0.3">
      <c r="A663" s="146"/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</row>
    <row r="664" spans="1:26" ht="15.75" customHeight="1" x14ac:dyDescent="0.3">
      <c r="A664" s="146"/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</row>
    <row r="665" spans="1:26" ht="15.75" customHeight="1" x14ac:dyDescent="0.3">
      <c r="A665" s="146"/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</row>
    <row r="666" spans="1:26" ht="15.75" customHeight="1" x14ac:dyDescent="0.3">
      <c r="A666" s="146"/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</row>
    <row r="667" spans="1:26" ht="15.75" customHeight="1" x14ac:dyDescent="0.3">
      <c r="A667" s="146"/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</row>
    <row r="668" spans="1:26" ht="15.75" customHeight="1" x14ac:dyDescent="0.3">
      <c r="A668" s="146"/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</row>
    <row r="669" spans="1:26" ht="15.75" customHeight="1" x14ac:dyDescent="0.3">
      <c r="A669" s="146"/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</row>
    <row r="670" spans="1:26" ht="15.75" customHeight="1" x14ac:dyDescent="0.3">
      <c r="A670" s="146"/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</row>
    <row r="671" spans="1:26" ht="15.75" customHeight="1" x14ac:dyDescent="0.3">
      <c r="A671" s="146"/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</row>
    <row r="672" spans="1:26" ht="15.75" customHeight="1" x14ac:dyDescent="0.3">
      <c r="A672" s="146"/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</row>
    <row r="673" spans="1:26" ht="15.75" customHeight="1" x14ac:dyDescent="0.3">
      <c r="A673" s="146"/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</row>
    <row r="674" spans="1:26" ht="15.75" customHeight="1" x14ac:dyDescent="0.3">
      <c r="A674" s="146"/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</row>
    <row r="675" spans="1:26" ht="15.75" customHeight="1" x14ac:dyDescent="0.3">
      <c r="A675" s="146"/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</row>
    <row r="676" spans="1:26" ht="15.75" customHeight="1" x14ac:dyDescent="0.3">
      <c r="A676" s="146"/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</row>
    <row r="677" spans="1:26" ht="15.75" customHeight="1" x14ac:dyDescent="0.3">
      <c r="A677" s="146"/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</row>
    <row r="678" spans="1:26" ht="15.75" customHeight="1" x14ac:dyDescent="0.3">
      <c r="A678" s="146"/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</row>
    <row r="679" spans="1:26" ht="15.75" customHeight="1" x14ac:dyDescent="0.3">
      <c r="A679" s="146"/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</row>
    <row r="680" spans="1:26" ht="15.75" customHeight="1" x14ac:dyDescent="0.3">
      <c r="A680" s="146"/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</row>
    <row r="681" spans="1:26" ht="15.75" customHeight="1" x14ac:dyDescent="0.3">
      <c r="A681" s="146"/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</row>
    <row r="682" spans="1:26" ht="15.75" customHeight="1" x14ac:dyDescent="0.3">
      <c r="A682" s="146"/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</row>
    <row r="683" spans="1:26" ht="15.75" customHeight="1" x14ac:dyDescent="0.3">
      <c r="A683" s="146"/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</row>
    <row r="684" spans="1:26" ht="15.75" customHeight="1" x14ac:dyDescent="0.3">
      <c r="A684" s="146"/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</row>
    <row r="685" spans="1:26" ht="15.75" customHeight="1" x14ac:dyDescent="0.3">
      <c r="A685" s="146"/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</row>
    <row r="686" spans="1:26" ht="15.75" customHeight="1" x14ac:dyDescent="0.3">
      <c r="A686" s="146"/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</row>
    <row r="687" spans="1:26" ht="15.75" customHeight="1" x14ac:dyDescent="0.3">
      <c r="A687" s="146"/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</row>
    <row r="688" spans="1:26" ht="15.75" customHeight="1" x14ac:dyDescent="0.3">
      <c r="A688" s="146"/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</row>
    <row r="689" spans="1:26" ht="15.75" customHeight="1" x14ac:dyDescent="0.3">
      <c r="A689" s="146"/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</row>
    <row r="690" spans="1:26" ht="15.75" customHeight="1" x14ac:dyDescent="0.3">
      <c r="A690" s="146"/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</row>
    <row r="691" spans="1:26" ht="15.75" customHeight="1" x14ac:dyDescent="0.3">
      <c r="A691" s="146"/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</row>
    <row r="692" spans="1:26" ht="15.75" customHeight="1" x14ac:dyDescent="0.3">
      <c r="A692" s="146"/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</row>
    <row r="693" spans="1:26" ht="15.75" customHeight="1" x14ac:dyDescent="0.3">
      <c r="A693" s="146"/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</row>
    <row r="694" spans="1:26" ht="15.75" customHeight="1" x14ac:dyDescent="0.3">
      <c r="A694" s="146"/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</row>
    <row r="695" spans="1:26" ht="15.75" customHeight="1" x14ac:dyDescent="0.3">
      <c r="A695" s="146"/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</row>
    <row r="696" spans="1:26" ht="15.75" customHeight="1" x14ac:dyDescent="0.3">
      <c r="A696" s="146"/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</row>
    <row r="697" spans="1:26" ht="15.75" customHeight="1" x14ac:dyDescent="0.3">
      <c r="A697" s="146"/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</row>
    <row r="698" spans="1:26" ht="15.75" customHeight="1" x14ac:dyDescent="0.3">
      <c r="A698" s="146"/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</row>
    <row r="699" spans="1:26" ht="15.75" customHeight="1" x14ac:dyDescent="0.3">
      <c r="A699" s="146"/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</row>
    <row r="700" spans="1:26" ht="15.75" customHeight="1" x14ac:dyDescent="0.3">
      <c r="A700" s="146"/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</row>
    <row r="701" spans="1:26" ht="15.75" customHeight="1" x14ac:dyDescent="0.3">
      <c r="A701" s="146"/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</row>
    <row r="702" spans="1:26" ht="15.75" customHeight="1" x14ac:dyDescent="0.3">
      <c r="A702" s="146"/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</row>
    <row r="703" spans="1:26" ht="15.75" customHeight="1" x14ac:dyDescent="0.3">
      <c r="A703" s="146"/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</row>
    <row r="704" spans="1:26" ht="15.75" customHeight="1" x14ac:dyDescent="0.3">
      <c r="A704" s="146"/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</row>
    <row r="705" spans="1:26" ht="15.75" customHeight="1" x14ac:dyDescent="0.3">
      <c r="A705" s="146"/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</row>
    <row r="706" spans="1:26" ht="15.75" customHeight="1" x14ac:dyDescent="0.3">
      <c r="A706" s="146"/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</row>
    <row r="707" spans="1:26" ht="15.75" customHeight="1" x14ac:dyDescent="0.3">
      <c r="A707" s="146"/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</row>
    <row r="708" spans="1:26" ht="15.75" customHeight="1" x14ac:dyDescent="0.3">
      <c r="A708" s="146"/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</row>
    <row r="709" spans="1:26" ht="15.75" customHeight="1" x14ac:dyDescent="0.3">
      <c r="A709" s="146"/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</row>
    <row r="710" spans="1:26" ht="15.75" customHeight="1" x14ac:dyDescent="0.3">
      <c r="A710" s="146"/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</row>
    <row r="711" spans="1:26" ht="15.75" customHeight="1" x14ac:dyDescent="0.3">
      <c r="A711" s="146"/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</row>
    <row r="712" spans="1:26" ht="15.75" customHeight="1" x14ac:dyDescent="0.3">
      <c r="A712" s="146"/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</row>
    <row r="713" spans="1:26" ht="15.75" customHeight="1" x14ac:dyDescent="0.3">
      <c r="A713" s="146"/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</row>
    <row r="714" spans="1:26" ht="15.75" customHeight="1" x14ac:dyDescent="0.3">
      <c r="A714" s="146"/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</row>
    <row r="715" spans="1:26" ht="15.75" customHeight="1" x14ac:dyDescent="0.3">
      <c r="A715" s="146"/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</row>
    <row r="716" spans="1:26" ht="15.75" customHeight="1" x14ac:dyDescent="0.3">
      <c r="A716" s="146"/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</row>
    <row r="717" spans="1:26" ht="15.75" customHeight="1" x14ac:dyDescent="0.3">
      <c r="A717" s="146"/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</row>
    <row r="718" spans="1:26" ht="15.75" customHeight="1" x14ac:dyDescent="0.3">
      <c r="A718" s="146"/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</row>
    <row r="719" spans="1:26" ht="15.75" customHeight="1" x14ac:dyDescent="0.3">
      <c r="A719" s="146"/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</row>
    <row r="720" spans="1:26" ht="15.75" customHeight="1" x14ac:dyDescent="0.3">
      <c r="A720" s="146"/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</row>
    <row r="721" spans="1:26" ht="15.75" customHeight="1" x14ac:dyDescent="0.3">
      <c r="A721" s="146"/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</row>
    <row r="722" spans="1:26" ht="15.75" customHeight="1" x14ac:dyDescent="0.3">
      <c r="A722" s="146"/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</row>
    <row r="723" spans="1:26" ht="15.75" customHeight="1" x14ac:dyDescent="0.3">
      <c r="A723" s="146"/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</row>
    <row r="724" spans="1:26" ht="15.75" customHeight="1" x14ac:dyDescent="0.3">
      <c r="A724" s="146"/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</row>
    <row r="725" spans="1:26" ht="15.75" customHeight="1" x14ac:dyDescent="0.3">
      <c r="A725" s="146"/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</row>
    <row r="726" spans="1:26" ht="15.75" customHeight="1" x14ac:dyDescent="0.3">
      <c r="A726" s="146"/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</row>
    <row r="727" spans="1:26" ht="15.75" customHeight="1" x14ac:dyDescent="0.3">
      <c r="A727" s="146"/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</row>
    <row r="728" spans="1:26" ht="15.75" customHeight="1" x14ac:dyDescent="0.3">
      <c r="A728" s="146"/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</row>
    <row r="729" spans="1:26" ht="15.75" customHeight="1" x14ac:dyDescent="0.3">
      <c r="A729" s="146"/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</row>
    <row r="730" spans="1:26" ht="15.75" customHeight="1" x14ac:dyDescent="0.3">
      <c r="A730" s="146"/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</row>
    <row r="731" spans="1:26" ht="15.75" customHeight="1" x14ac:dyDescent="0.3">
      <c r="A731" s="146"/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</row>
    <row r="732" spans="1:26" ht="15.75" customHeight="1" x14ac:dyDescent="0.3">
      <c r="A732" s="146"/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</row>
    <row r="733" spans="1:26" ht="15.75" customHeight="1" x14ac:dyDescent="0.3">
      <c r="A733" s="146"/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</row>
    <row r="734" spans="1:26" ht="15.75" customHeight="1" x14ac:dyDescent="0.3">
      <c r="A734" s="146"/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</row>
    <row r="735" spans="1:26" ht="15.75" customHeight="1" x14ac:dyDescent="0.3">
      <c r="A735" s="146"/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</row>
    <row r="736" spans="1:26" ht="15.75" customHeight="1" x14ac:dyDescent="0.3">
      <c r="A736" s="146"/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</row>
    <row r="737" spans="1:26" ht="15.75" customHeight="1" x14ac:dyDescent="0.3">
      <c r="A737" s="146"/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</row>
    <row r="738" spans="1:26" ht="15.75" customHeight="1" x14ac:dyDescent="0.3">
      <c r="A738" s="146"/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</row>
    <row r="739" spans="1:26" ht="15.75" customHeight="1" x14ac:dyDescent="0.3">
      <c r="A739" s="146"/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</row>
    <row r="740" spans="1:26" ht="15.75" customHeight="1" x14ac:dyDescent="0.3">
      <c r="A740" s="146"/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</row>
    <row r="741" spans="1:26" ht="15.75" customHeight="1" x14ac:dyDescent="0.3">
      <c r="A741" s="146"/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</row>
    <row r="742" spans="1:26" ht="15.75" customHeight="1" x14ac:dyDescent="0.3">
      <c r="A742" s="146"/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</row>
    <row r="743" spans="1:26" ht="15.75" customHeight="1" x14ac:dyDescent="0.3">
      <c r="A743" s="146"/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</row>
    <row r="744" spans="1:26" ht="15.75" customHeight="1" x14ac:dyDescent="0.3">
      <c r="A744" s="146"/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</row>
    <row r="745" spans="1:26" ht="15.75" customHeight="1" x14ac:dyDescent="0.3">
      <c r="A745" s="146"/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</row>
    <row r="746" spans="1:26" ht="15.75" customHeight="1" x14ac:dyDescent="0.3">
      <c r="A746" s="146"/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</row>
    <row r="747" spans="1:26" ht="15.75" customHeight="1" x14ac:dyDescent="0.3">
      <c r="A747" s="146"/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</row>
    <row r="748" spans="1:26" ht="15.75" customHeight="1" x14ac:dyDescent="0.3">
      <c r="A748" s="146"/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</row>
    <row r="749" spans="1:26" ht="15.75" customHeight="1" x14ac:dyDescent="0.3">
      <c r="A749" s="146"/>
      <c r="B749" s="146"/>
      <c r="C749" s="146"/>
      <c r="D749" s="146"/>
      <c r="E749" s="146"/>
      <c r="F749" s="146"/>
      <c r="G749" s="146"/>
      <c r="H749" s="146"/>
      <c r="I749" s="146"/>
      <c r="J749" s="146"/>
      <c r="K749" s="146"/>
      <c r="L749" s="146"/>
      <c r="M749" s="146"/>
      <c r="N749" s="146"/>
      <c r="O749" s="146"/>
      <c r="P749" s="146"/>
      <c r="Q749" s="146"/>
      <c r="R749" s="146"/>
      <c r="S749" s="146"/>
      <c r="T749" s="146"/>
      <c r="U749" s="146"/>
      <c r="V749" s="146"/>
      <c r="W749" s="146"/>
      <c r="X749" s="146"/>
      <c r="Y749" s="146"/>
      <c r="Z749" s="146"/>
    </row>
    <row r="750" spans="1:26" ht="15.75" customHeight="1" x14ac:dyDescent="0.3">
      <c r="A750" s="146"/>
      <c r="B750" s="146"/>
      <c r="C750" s="146"/>
      <c r="D750" s="146"/>
      <c r="E750" s="146"/>
      <c r="F750" s="146"/>
      <c r="G750" s="146"/>
      <c r="H750" s="146"/>
      <c r="I750" s="146"/>
      <c r="J750" s="146"/>
      <c r="K750" s="146"/>
      <c r="L750" s="146"/>
      <c r="M750" s="146"/>
      <c r="N750" s="146"/>
      <c r="O750" s="146"/>
      <c r="P750" s="146"/>
      <c r="Q750" s="146"/>
      <c r="R750" s="146"/>
      <c r="S750" s="146"/>
      <c r="T750" s="146"/>
      <c r="U750" s="146"/>
      <c r="V750" s="146"/>
      <c r="W750" s="146"/>
      <c r="X750" s="146"/>
      <c r="Y750" s="146"/>
      <c r="Z750" s="146"/>
    </row>
    <row r="751" spans="1:26" ht="15.75" customHeight="1" x14ac:dyDescent="0.3">
      <c r="A751" s="146"/>
      <c r="B751" s="146"/>
      <c r="C751" s="146"/>
      <c r="D751" s="146"/>
      <c r="E751" s="146"/>
      <c r="F751" s="146"/>
      <c r="G751" s="146"/>
      <c r="H751" s="146"/>
      <c r="I751" s="146"/>
      <c r="J751" s="146"/>
      <c r="K751" s="146"/>
      <c r="L751" s="146"/>
      <c r="M751" s="146"/>
      <c r="N751" s="146"/>
      <c r="O751" s="146"/>
      <c r="P751" s="146"/>
      <c r="Q751" s="146"/>
      <c r="R751" s="146"/>
      <c r="S751" s="146"/>
      <c r="T751" s="146"/>
      <c r="U751" s="146"/>
      <c r="V751" s="146"/>
      <c r="W751" s="146"/>
      <c r="X751" s="146"/>
      <c r="Y751" s="146"/>
      <c r="Z751" s="146"/>
    </row>
    <row r="752" spans="1:26" ht="15.75" customHeight="1" x14ac:dyDescent="0.3">
      <c r="A752" s="146"/>
      <c r="B752" s="146"/>
      <c r="C752" s="146"/>
      <c r="D752" s="146"/>
      <c r="E752" s="146"/>
      <c r="F752" s="146"/>
      <c r="G752" s="146"/>
      <c r="H752" s="146"/>
      <c r="I752" s="146"/>
      <c r="J752" s="146"/>
      <c r="K752" s="146"/>
      <c r="L752" s="146"/>
      <c r="M752" s="146"/>
      <c r="N752" s="146"/>
      <c r="O752" s="146"/>
      <c r="P752" s="146"/>
      <c r="Q752" s="146"/>
      <c r="R752" s="146"/>
      <c r="S752" s="146"/>
      <c r="T752" s="146"/>
      <c r="U752" s="146"/>
      <c r="V752" s="146"/>
      <c r="W752" s="146"/>
      <c r="X752" s="146"/>
      <c r="Y752" s="146"/>
      <c r="Z752" s="146"/>
    </row>
    <row r="753" spans="1:26" ht="15.75" customHeight="1" x14ac:dyDescent="0.3">
      <c r="A753" s="146"/>
      <c r="B753" s="146"/>
      <c r="C753" s="146"/>
      <c r="D753" s="146"/>
      <c r="E753" s="146"/>
      <c r="F753" s="146"/>
      <c r="G753" s="146"/>
      <c r="H753" s="146"/>
      <c r="I753" s="146"/>
      <c r="J753" s="146"/>
      <c r="K753" s="146"/>
      <c r="L753" s="146"/>
      <c r="M753" s="146"/>
      <c r="N753" s="146"/>
      <c r="O753" s="146"/>
      <c r="P753" s="146"/>
      <c r="Q753" s="146"/>
      <c r="R753" s="146"/>
      <c r="S753" s="146"/>
      <c r="T753" s="146"/>
      <c r="U753" s="146"/>
      <c r="V753" s="146"/>
      <c r="W753" s="146"/>
      <c r="X753" s="146"/>
      <c r="Y753" s="146"/>
      <c r="Z753" s="146"/>
    </row>
    <row r="754" spans="1:26" ht="15.75" customHeight="1" x14ac:dyDescent="0.3">
      <c r="A754" s="146"/>
      <c r="B754" s="146"/>
      <c r="C754" s="146"/>
      <c r="D754" s="146"/>
      <c r="E754" s="146"/>
      <c r="F754" s="146"/>
      <c r="G754" s="146"/>
      <c r="H754" s="146"/>
      <c r="I754" s="146"/>
      <c r="J754" s="146"/>
      <c r="K754" s="146"/>
      <c r="L754" s="146"/>
      <c r="M754" s="146"/>
      <c r="N754" s="146"/>
      <c r="O754" s="146"/>
      <c r="P754" s="146"/>
      <c r="Q754" s="146"/>
      <c r="R754" s="146"/>
      <c r="S754" s="146"/>
      <c r="T754" s="146"/>
      <c r="U754" s="146"/>
      <c r="V754" s="146"/>
      <c r="W754" s="146"/>
      <c r="X754" s="146"/>
      <c r="Y754" s="146"/>
      <c r="Z754" s="146"/>
    </row>
    <row r="755" spans="1:26" ht="15.75" customHeight="1" x14ac:dyDescent="0.3">
      <c r="A755" s="146"/>
      <c r="B755" s="146"/>
      <c r="C755" s="146"/>
      <c r="D755" s="146"/>
      <c r="E755" s="146"/>
      <c r="F755" s="146"/>
      <c r="G755" s="146"/>
      <c r="H755" s="146"/>
      <c r="I755" s="146"/>
      <c r="J755" s="146"/>
      <c r="K755" s="146"/>
      <c r="L755" s="146"/>
      <c r="M755" s="146"/>
      <c r="N755" s="146"/>
      <c r="O755" s="146"/>
      <c r="P755" s="146"/>
      <c r="Q755" s="146"/>
      <c r="R755" s="146"/>
      <c r="S755" s="146"/>
      <c r="T755" s="146"/>
      <c r="U755" s="146"/>
      <c r="V755" s="146"/>
      <c r="W755" s="146"/>
      <c r="X755" s="146"/>
      <c r="Y755" s="146"/>
      <c r="Z755" s="146"/>
    </row>
    <row r="756" spans="1:26" ht="15.75" customHeight="1" x14ac:dyDescent="0.3">
      <c r="A756" s="146"/>
      <c r="B756" s="146"/>
      <c r="C756" s="146"/>
      <c r="D756" s="146"/>
      <c r="E756" s="146"/>
      <c r="F756" s="146"/>
      <c r="G756" s="146"/>
      <c r="H756" s="146"/>
      <c r="I756" s="146"/>
      <c r="J756" s="146"/>
      <c r="K756" s="146"/>
      <c r="L756" s="146"/>
      <c r="M756" s="146"/>
      <c r="N756" s="146"/>
      <c r="O756" s="146"/>
      <c r="P756" s="146"/>
      <c r="Q756" s="146"/>
      <c r="R756" s="146"/>
      <c r="S756" s="146"/>
      <c r="T756" s="146"/>
      <c r="U756" s="146"/>
      <c r="V756" s="146"/>
      <c r="W756" s="146"/>
      <c r="X756" s="146"/>
      <c r="Y756" s="146"/>
      <c r="Z756" s="146"/>
    </row>
    <row r="757" spans="1:26" ht="15.75" customHeight="1" x14ac:dyDescent="0.3">
      <c r="A757" s="146"/>
      <c r="B757" s="146"/>
      <c r="C757" s="146"/>
      <c r="D757" s="146"/>
      <c r="E757" s="146"/>
      <c r="F757" s="146"/>
      <c r="G757" s="146"/>
      <c r="H757" s="146"/>
      <c r="I757" s="146"/>
      <c r="J757" s="146"/>
      <c r="K757" s="146"/>
      <c r="L757" s="146"/>
      <c r="M757" s="146"/>
      <c r="N757" s="146"/>
      <c r="O757" s="146"/>
      <c r="P757" s="146"/>
      <c r="Q757" s="146"/>
      <c r="R757" s="146"/>
      <c r="S757" s="146"/>
      <c r="T757" s="146"/>
      <c r="U757" s="146"/>
      <c r="V757" s="146"/>
      <c r="W757" s="146"/>
      <c r="X757" s="146"/>
      <c r="Y757" s="146"/>
      <c r="Z757" s="146"/>
    </row>
    <row r="758" spans="1:26" ht="15.75" customHeight="1" x14ac:dyDescent="0.3">
      <c r="A758" s="146"/>
      <c r="B758" s="146"/>
      <c r="C758" s="146"/>
      <c r="D758" s="146"/>
      <c r="E758" s="146"/>
      <c r="F758" s="146"/>
      <c r="G758" s="146"/>
      <c r="H758" s="146"/>
      <c r="I758" s="146"/>
      <c r="J758" s="146"/>
      <c r="K758" s="146"/>
      <c r="L758" s="146"/>
      <c r="M758" s="146"/>
      <c r="N758" s="146"/>
      <c r="O758" s="146"/>
      <c r="P758" s="146"/>
      <c r="Q758" s="146"/>
      <c r="R758" s="146"/>
      <c r="S758" s="146"/>
      <c r="T758" s="146"/>
      <c r="U758" s="146"/>
      <c r="V758" s="146"/>
      <c r="W758" s="146"/>
      <c r="X758" s="146"/>
      <c r="Y758" s="146"/>
      <c r="Z758" s="146"/>
    </row>
    <row r="759" spans="1:26" ht="15.75" customHeight="1" x14ac:dyDescent="0.3">
      <c r="A759" s="146"/>
      <c r="B759" s="146"/>
      <c r="C759" s="146"/>
      <c r="D759" s="146"/>
      <c r="E759" s="146"/>
      <c r="F759" s="146"/>
      <c r="G759" s="146"/>
      <c r="H759" s="146"/>
      <c r="I759" s="146"/>
      <c r="J759" s="146"/>
      <c r="K759" s="146"/>
      <c r="L759" s="146"/>
      <c r="M759" s="146"/>
      <c r="N759" s="146"/>
      <c r="O759" s="146"/>
      <c r="P759" s="146"/>
      <c r="Q759" s="146"/>
      <c r="R759" s="146"/>
      <c r="S759" s="146"/>
      <c r="T759" s="146"/>
      <c r="U759" s="146"/>
      <c r="V759" s="146"/>
      <c r="W759" s="146"/>
      <c r="X759" s="146"/>
      <c r="Y759" s="146"/>
      <c r="Z759" s="146"/>
    </row>
    <row r="760" spans="1:26" ht="15.75" customHeight="1" x14ac:dyDescent="0.3">
      <c r="A760" s="146"/>
      <c r="B760" s="146"/>
      <c r="C760" s="146"/>
      <c r="D760" s="146"/>
      <c r="E760" s="146"/>
      <c r="F760" s="146"/>
      <c r="G760" s="146"/>
      <c r="H760" s="146"/>
      <c r="I760" s="146"/>
      <c r="J760" s="146"/>
      <c r="K760" s="146"/>
      <c r="L760" s="146"/>
      <c r="M760" s="146"/>
      <c r="N760" s="146"/>
      <c r="O760" s="146"/>
      <c r="P760" s="146"/>
      <c r="Q760" s="146"/>
      <c r="R760" s="146"/>
      <c r="S760" s="146"/>
      <c r="T760" s="146"/>
      <c r="U760" s="146"/>
      <c r="V760" s="146"/>
      <c r="W760" s="146"/>
      <c r="X760" s="146"/>
      <c r="Y760" s="146"/>
      <c r="Z760" s="146"/>
    </row>
    <row r="761" spans="1:26" ht="15.75" customHeight="1" x14ac:dyDescent="0.3">
      <c r="A761" s="146"/>
      <c r="B761" s="146"/>
      <c r="C761" s="146"/>
      <c r="D761" s="146"/>
      <c r="E761" s="146"/>
      <c r="F761" s="146"/>
      <c r="G761" s="146"/>
      <c r="H761" s="146"/>
      <c r="I761" s="146"/>
      <c r="J761" s="146"/>
      <c r="K761" s="146"/>
      <c r="L761" s="146"/>
      <c r="M761" s="146"/>
      <c r="N761" s="146"/>
      <c r="O761" s="146"/>
      <c r="P761" s="146"/>
      <c r="Q761" s="146"/>
      <c r="R761" s="146"/>
      <c r="S761" s="146"/>
      <c r="T761" s="146"/>
      <c r="U761" s="146"/>
      <c r="V761" s="146"/>
      <c r="W761" s="146"/>
      <c r="X761" s="146"/>
      <c r="Y761" s="146"/>
      <c r="Z761" s="146"/>
    </row>
    <row r="762" spans="1:26" ht="15.75" customHeight="1" x14ac:dyDescent="0.3">
      <c r="A762" s="146"/>
      <c r="B762" s="146"/>
      <c r="C762" s="146"/>
      <c r="D762" s="146"/>
      <c r="E762" s="146"/>
      <c r="F762" s="146"/>
      <c r="G762" s="146"/>
      <c r="H762" s="146"/>
      <c r="I762" s="146"/>
      <c r="J762" s="146"/>
      <c r="K762" s="146"/>
      <c r="L762" s="146"/>
      <c r="M762" s="146"/>
      <c r="N762" s="146"/>
      <c r="O762" s="146"/>
      <c r="P762" s="146"/>
      <c r="Q762" s="146"/>
      <c r="R762" s="146"/>
      <c r="S762" s="146"/>
      <c r="T762" s="146"/>
      <c r="U762" s="146"/>
      <c r="V762" s="146"/>
      <c r="W762" s="146"/>
      <c r="X762" s="146"/>
      <c r="Y762" s="146"/>
      <c r="Z762" s="146"/>
    </row>
    <row r="763" spans="1:26" ht="15.75" customHeight="1" x14ac:dyDescent="0.3">
      <c r="A763" s="146"/>
      <c r="B763" s="146"/>
      <c r="C763" s="146"/>
      <c r="D763" s="146"/>
      <c r="E763" s="146"/>
      <c r="F763" s="146"/>
      <c r="G763" s="146"/>
      <c r="H763" s="146"/>
      <c r="I763" s="146"/>
      <c r="J763" s="146"/>
      <c r="K763" s="146"/>
      <c r="L763" s="146"/>
      <c r="M763" s="146"/>
      <c r="N763" s="146"/>
      <c r="O763" s="146"/>
      <c r="P763" s="146"/>
      <c r="Q763" s="146"/>
      <c r="R763" s="146"/>
      <c r="S763" s="146"/>
      <c r="T763" s="146"/>
      <c r="U763" s="146"/>
      <c r="V763" s="146"/>
      <c r="W763" s="146"/>
      <c r="X763" s="146"/>
      <c r="Y763" s="146"/>
      <c r="Z763" s="146"/>
    </row>
    <row r="764" spans="1:26" ht="15.75" customHeight="1" x14ac:dyDescent="0.3">
      <c r="A764" s="146"/>
      <c r="B764" s="146"/>
      <c r="C764" s="146"/>
      <c r="D764" s="146"/>
      <c r="E764" s="146"/>
      <c r="F764" s="146"/>
      <c r="G764" s="146"/>
      <c r="H764" s="146"/>
      <c r="I764" s="146"/>
      <c r="J764" s="146"/>
      <c r="K764" s="146"/>
      <c r="L764" s="146"/>
      <c r="M764" s="146"/>
      <c r="N764" s="146"/>
      <c r="O764" s="146"/>
      <c r="P764" s="146"/>
      <c r="Q764" s="146"/>
      <c r="R764" s="146"/>
      <c r="S764" s="146"/>
      <c r="T764" s="146"/>
      <c r="U764" s="146"/>
      <c r="V764" s="146"/>
      <c r="W764" s="146"/>
      <c r="X764" s="146"/>
      <c r="Y764" s="146"/>
      <c r="Z764" s="146"/>
    </row>
    <row r="765" spans="1:26" ht="15.75" customHeight="1" x14ac:dyDescent="0.3">
      <c r="A765" s="146"/>
      <c r="B765" s="146"/>
      <c r="C765" s="146"/>
      <c r="D765" s="146"/>
      <c r="E765" s="146"/>
      <c r="F765" s="146"/>
      <c r="G765" s="146"/>
      <c r="H765" s="146"/>
      <c r="I765" s="146"/>
      <c r="J765" s="146"/>
      <c r="K765" s="146"/>
      <c r="L765" s="146"/>
      <c r="M765" s="146"/>
      <c r="N765" s="146"/>
      <c r="O765" s="146"/>
      <c r="P765" s="146"/>
      <c r="Q765" s="146"/>
      <c r="R765" s="146"/>
      <c r="S765" s="146"/>
      <c r="T765" s="146"/>
      <c r="U765" s="146"/>
      <c r="V765" s="146"/>
      <c r="W765" s="146"/>
      <c r="X765" s="146"/>
      <c r="Y765" s="146"/>
      <c r="Z765" s="146"/>
    </row>
    <row r="766" spans="1:26" ht="15.75" customHeight="1" x14ac:dyDescent="0.3">
      <c r="A766" s="146"/>
      <c r="B766" s="146"/>
      <c r="C766" s="146"/>
      <c r="D766" s="146"/>
      <c r="E766" s="146"/>
      <c r="F766" s="146"/>
      <c r="G766" s="146"/>
      <c r="H766" s="146"/>
      <c r="I766" s="146"/>
      <c r="J766" s="146"/>
      <c r="K766" s="146"/>
      <c r="L766" s="146"/>
      <c r="M766" s="146"/>
      <c r="N766" s="146"/>
      <c r="O766" s="146"/>
      <c r="P766" s="146"/>
      <c r="Q766" s="146"/>
      <c r="R766" s="146"/>
      <c r="S766" s="146"/>
      <c r="T766" s="146"/>
      <c r="U766" s="146"/>
      <c r="V766" s="146"/>
      <c r="W766" s="146"/>
      <c r="X766" s="146"/>
      <c r="Y766" s="146"/>
      <c r="Z766" s="146"/>
    </row>
    <row r="767" spans="1:26" ht="15.75" customHeight="1" x14ac:dyDescent="0.3">
      <c r="A767" s="146"/>
      <c r="B767" s="146"/>
      <c r="C767" s="146"/>
      <c r="D767" s="146"/>
      <c r="E767" s="146"/>
      <c r="F767" s="146"/>
      <c r="G767" s="146"/>
      <c r="H767" s="146"/>
      <c r="I767" s="146"/>
      <c r="J767" s="146"/>
      <c r="K767" s="146"/>
      <c r="L767" s="146"/>
      <c r="M767" s="146"/>
      <c r="N767" s="146"/>
      <c r="O767" s="146"/>
      <c r="P767" s="146"/>
      <c r="Q767" s="146"/>
      <c r="R767" s="146"/>
      <c r="S767" s="146"/>
      <c r="T767" s="146"/>
      <c r="U767" s="146"/>
      <c r="V767" s="146"/>
      <c r="W767" s="146"/>
      <c r="X767" s="146"/>
      <c r="Y767" s="146"/>
      <c r="Z767" s="146"/>
    </row>
    <row r="768" spans="1:26" ht="15.75" customHeight="1" x14ac:dyDescent="0.3">
      <c r="A768" s="146"/>
      <c r="B768" s="146"/>
      <c r="C768" s="146"/>
      <c r="D768" s="146"/>
      <c r="E768" s="146"/>
      <c r="F768" s="146"/>
      <c r="G768" s="146"/>
      <c r="H768" s="146"/>
      <c r="I768" s="146"/>
      <c r="J768" s="146"/>
      <c r="K768" s="146"/>
      <c r="L768" s="146"/>
      <c r="M768" s="146"/>
      <c r="N768" s="146"/>
      <c r="O768" s="146"/>
      <c r="P768" s="146"/>
      <c r="Q768" s="146"/>
      <c r="R768" s="146"/>
      <c r="S768" s="146"/>
      <c r="T768" s="146"/>
      <c r="U768" s="146"/>
      <c r="V768" s="146"/>
      <c r="W768" s="146"/>
      <c r="X768" s="146"/>
      <c r="Y768" s="146"/>
      <c r="Z768" s="146"/>
    </row>
    <row r="769" spans="1:26" ht="15.75" customHeight="1" x14ac:dyDescent="0.3">
      <c r="A769" s="146"/>
      <c r="B769" s="146"/>
      <c r="C769" s="146"/>
      <c r="D769" s="146"/>
      <c r="E769" s="146"/>
      <c r="F769" s="146"/>
      <c r="G769" s="146"/>
      <c r="H769" s="146"/>
      <c r="I769" s="146"/>
      <c r="J769" s="146"/>
      <c r="K769" s="146"/>
      <c r="L769" s="146"/>
      <c r="M769" s="146"/>
      <c r="N769" s="146"/>
      <c r="O769" s="146"/>
      <c r="P769" s="146"/>
      <c r="Q769" s="146"/>
      <c r="R769" s="146"/>
      <c r="S769" s="146"/>
      <c r="T769" s="146"/>
      <c r="U769" s="146"/>
      <c r="V769" s="146"/>
      <c r="W769" s="146"/>
      <c r="X769" s="146"/>
      <c r="Y769" s="146"/>
      <c r="Z769" s="146"/>
    </row>
    <row r="770" spans="1:26" ht="15.75" customHeight="1" x14ac:dyDescent="0.3">
      <c r="A770" s="146"/>
      <c r="B770" s="146"/>
      <c r="C770" s="146"/>
      <c r="D770" s="146"/>
      <c r="E770" s="146"/>
      <c r="F770" s="146"/>
      <c r="G770" s="146"/>
      <c r="H770" s="146"/>
      <c r="I770" s="146"/>
      <c r="J770" s="146"/>
      <c r="K770" s="146"/>
      <c r="L770" s="146"/>
      <c r="M770" s="146"/>
      <c r="N770" s="146"/>
      <c r="O770" s="146"/>
      <c r="P770" s="146"/>
      <c r="Q770" s="146"/>
      <c r="R770" s="146"/>
      <c r="S770" s="146"/>
      <c r="T770" s="146"/>
      <c r="U770" s="146"/>
      <c r="V770" s="146"/>
      <c r="W770" s="146"/>
      <c r="X770" s="146"/>
      <c r="Y770" s="146"/>
      <c r="Z770" s="146"/>
    </row>
    <row r="771" spans="1:26" ht="15.75" customHeight="1" x14ac:dyDescent="0.3">
      <c r="A771" s="146"/>
      <c r="B771" s="146"/>
      <c r="C771" s="146"/>
      <c r="D771" s="146"/>
      <c r="E771" s="146"/>
      <c r="F771" s="146"/>
      <c r="G771" s="146"/>
      <c r="H771" s="146"/>
      <c r="I771" s="146"/>
      <c r="J771" s="146"/>
      <c r="K771" s="146"/>
      <c r="L771" s="146"/>
      <c r="M771" s="146"/>
      <c r="N771" s="146"/>
      <c r="O771" s="146"/>
      <c r="P771" s="146"/>
      <c r="Q771" s="146"/>
      <c r="R771" s="146"/>
      <c r="S771" s="146"/>
      <c r="T771" s="146"/>
      <c r="U771" s="146"/>
      <c r="V771" s="146"/>
      <c r="W771" s="146"/>
      <c r="X771" s="146"/>
      <c r="Y771" s="146"/>
      <c r="Z771" s="146"/>
    </row>
    <row r="772" spans="1:26" ht="15.75" customHeight="1" x14ac:dyDescent="0.3">
      <c r="A772" s="146"/>
      <c r="B772" s="146"/>
      <c r="C772" s="146"/>
      <c r="D772" s="146"/>
      <c r="E772" s="146"/>
      <c r="F772" s="146"/>
      <c r="G772" s="146"/>
      <c r="H772" s="146"/>
      <c r="I772" s="146"/>
      <c r="J772" s="146"/>
      <c r="K772" s="146"/>
      <c r="L772" s="146"/>
      <c r="M772" s="146"/>
      <c r="N772" s="146"/>
      <c r="O772" s="146"/>
      <c r="P772" s="146"/>
      <c r="Q772" s="146"/>
      <c r="R772" s="146"/>
      <c r="S772" s="146"/>
      <c r="T772" s="146"/>
      <c r="U772" s="146"/>
      <c r="V772" s="146"/>
      <c r="W772" s="146"/>
      <c r="X772" s="146"/>
      <c r="Y772" s="146"/>
      <c r="Z772" s="146"/>
    </row>
    <row r="773" spans="1:26" ht="15.75" customHeight="1" x14ac:dyDescent="0.3">
      <c r="A773" s="146"/>
      <c r="B773" s="146"/>
      <c r="C773" s="146"/>
      <c r="D773" s="146"/>
      <c r="E773" s="146"/>
      <c r="F773" s="146"/>
      <c r="G773" s="146"/>
      <c r="H773" s="146"/>
      <c r="I773" s="146"/>
      <c r="J773" s="146"/>
      <c r="K773" s="146"/>
      <c r="L773" s="146"/>
      <c r="M773" s="146"/>
      <c r="N773" s="146"/>
      <c r="O773" s="146"/>
      <c r="P773" s="146"/>
      <c r="Q773" s="146"/>
      <c r="R773" s="146"/>
      <c r="S773" s="146"/>
      <c r="T773" s="146"/>
      <c r="U773" s="146"/>
      <c r="V773" s="146"/>
      <c r="W773" s="146"/>
      <c r="X773" s="146"/>
      <c r="Y773" s="146"/>
      <c r="Z773" s="146"/>
    </row>
    <row r="774" spans="1:26" ht="15.75" customHeight="1" x14ac:dyDescent="0.3">
      <c r="A774" s="146"/>
      <c r="B774" s="146"/>
      <c r="C774" s="146"/>
      <c r="D774" s="146"/>
      <c r="E774" s="146"/>
      <c r="F774" s="146"/>
      <c r="G774" s="146"/>
      <c r="H774" s="146"/>
      <c r="I774" s="146"/>
      <c r="J774" s="146"/>
      <c r="K774" s="146"/>
      <c r="L774" s="146"/>
      <c r="M774" s="146"/>
      <c r="N774" s="146"/>
      <c r="O774" s="146"/>
      <c r="P774" s="146"/>
      <c r="Q774" s="146"/>
      <c r="R774" s="146"/>
      <c r="S774" s="146"/>
      <c r="T774" s="146"/>
      <c r="U774" s="146"/>
      <c r="V774" s="146"/>
      <c r="W774" s="146"/>
      <c r="X774" s="146"/>
      <c r="Y774" s="146"/>
      <c r="Z774" s="146"/>
    </row>
    <row r="775" spans="1:26" ht="15.75" customHeight="1" x14ac:dyDescent="0.3">
      <c r="A775" s="146"/>
      <c r="B775" s="146"/>
      <c r="C775" s="146"/>
      <c r="D775" s="146"/>
      <c r="E775" s="146"/>
      <c r="F775" s="146"/>
      <c r="G775" s="146"/>
      <c r="H775" s="146"/>
      <c r="I775" s="146"/>
      <c r="J775" s="146"/>
      <c r="K775" s="146"/>
      <c r="L775" s="146"/>
      <c r="M775" s="146"/>
      <c r="N775" s="146"/>
      <c r="O775" s="146"/>
      <c r="P775" s="146"/>
      <c r="Q775" s="146"/>
      <c r="R775" s="146"/>
      <c r="S775" s="146"/>
      <c r="T775" s="146"/>
      <c r="U775" s="146"/>
      <c r="V775" s="146"/>
      <c r="W775" s="146"/>
      <c r="X775" s="146"/>
      <c r="Y775" s="146"/>
      <c r="Z775" s="146"/>
    </row>
    <row r="776" spans="1:26" ht="15.75" customHeight="1" x14ac:dyDescent="0.3">
      <c r="A776" s="146"/>
      <c r="B776" s="146"/>
      <c r="C776" s="146"/>
      <c r="D776" s="146"/>
      <c r="E776" s="146"/>
      <c r="F776" s="146"/>
      <c r="G776" s="146"/>
      <c r="H776" s="146"/>
      <c r="I776" s="146"/>
      <c r="J776" s="146"/>
      <c r="K776" s="146"/>
      <c r="L776" s="146"/>
      <c r="M776" s="146"/>
      <c r="N776" s="146"/>
      <c r="O776" s="146"/>
      <c r="P776" s="146"/>
      <c r="Q776" s="146"/>
      <c r="R776" s="146"/>
      <c r="S776" s="146"/>
      <c r="T776" s="146"/>
      <c r="U776" s="146"/>
      <c r="V776" s="146"/>
      <c r="W776" s="146"/>
      <c r="X776" s="146"/>
      <c r="Y776" s="146"/>
      <c r="Z776" s="146"/>
    </row>
    <row r="777" spans="1:26" ht="15.75" customHeight="1" x14ac:dyDescent="0.3">
      <c r="A777" s="146"/>
      <c r="B777" s="146"/>
      <c r="C777" s="146"/>
      <c r="D777" s="146"/>
      <c r="E777" s="146"/>
      <c r="F777" s="146"/>
      <c r="G777" s="146"/>
      <c r="H777" s="146"/>
      <c r="I777" s="146"/>
      <c r="J777" s="146"/>
      <c r="K777" s="146"/>
      <c r="L777" s="146"/>
      <c r="M777" s="146"/>
      <c r="N777" s="146"/>
      <c r="O777" s="146"/>
      <c r="P777" s="146"/>
      <c r="Q777" s="146"/>
      <c r="R777" s="146"/>
      <c r="S777" s="146"/>
      <c r="T777" s="146"/>
      <c r="U777" s="146"/>
      <c r="V777" s="146"/>
      <c r="W777" s="146"/>
      <c r="X777" s="146"/>
      <c r="Y777" s="146"/>
      <c r="Z777" s="146"/>
    </row>
    <row r="778" spans="1:26" ht="15.75" customHeight="1" x14ac:dyDescent="0.3">
      <c r="A778" s="146"/>
      <c r="B778" s="146"/>
      <c r="C778" s="146"/>
      <c r="D778" s="146"/>
      <c r="E778" s="146"/>
      <c r="F778" s="146"/>
      <c r="G778" s="146"/>
      <c r="H778" s="146"/>
      <c r="I778" s="146"/>
      <c r="J778" s="146"/>
      <c r="K778" s="146"/>
      <c r="L778" s="146"/>
      <c r="M778" s="146"/>
      <c r="N778" s="146"/>
      <c r="O778" s="146"/>
      <c r="P778" s="146"/>
      <c r="Q778" s="146"/>
      <c r="R778" s="146"/>
      <c r="S778" s="146"/>
      <c r="T778" s="146"/>
      <c r="U778" s="146"/>
      <c r="V778" s="146"/>
      <c r="W778" s="146"/>
      <c r="X778" s="146"/>
      <c r="Y778" s="146"/>
      <c r="Z778" s="146"/>
    </row>
    <row r="779" spans="1:26" ht="15.75" customHeight="1" x14ac:dyDescent="0.3">
      <c r="A779" s="146"/>
      <c r="B779" s="146"/>
      <c r="C779" s="146"/>
      <c r="D779" s="146"/>
      <c r="E779" s="146"/>
      <c r="F779" s="146"/>
      <c r="G779" s="146"/>
      <c r="H779" s="146"/>
      <c r="I779" s="146"/>
      <c r="J779" s="146"/>
      <c r="K779" s="146"/>
      <c r="L779" s="146"/>
      <c r="M779" s="146"/>
      <c r="N779" s="146"/>
      <c r="O779" s="146"/>
      <c r="P779" s="146"/>
      <c r="Q779" s="146"/>
      <c r="R779" s="146"/>
      <c r="S779" s="146"/>
      <c r="T779" s="146"/>
      <c r="U779" s="146"/>
      <c r="V779" s="146"/>
      <c r="W779" s="146"/>
      <c r="X779" s="146"/>
      <c r="Y779" s="146"/>
      <c r="Z779" s="146"/>
    </row>
    <row r="780" spans="1:26" ht="15.75" customHeight="1" x14ac:dyDescent="0.3">
      <c r="A780" s="146"/>
      <c r="B780" s="146"/>
      <c r="C780" s="146"/>
      <c r="D780" s="146"/>
      <c r="E780" s="146"/>
      <c r="F780" s="146"/>
      <c r="G780" s="146"/>
      <c r="H780" s="146"/>
      <c r="I780" s="146"/>
      <c r="J780" s="146"/>
      <c r="K780" s="146"/>
      <c r="L780" s="146"/>
      <c r="M780" s="146"/>
      <c r="N780" s="146"/>
      <c r="O780" s="146"/>
      <c r="P780" s="146"/>
      <c r="Q780" s="146"/>
      <c r="R780" s="146"/>
      <c r="S780" s="146"/>
      <c r="T780" s="146"/>
      <c r="U780" s="146"/>
      <c r="V780" s="146"/>
      <c r="W780" s="146"/>
      <c r="X780" s="146"/>
      <c r="Y780" s="146"/>
      <c r="Z780" s="146"/>
    </row>
    <row r="781" spans="1:26" ht="15.75" customHeight="1" x14ac:dyDescent="0.3">
      <c r="A781" s="146"/>
      <c r="B781" s="146"/>
      <c r="C781" s="146"/>
      <c r="D781" s="146"/>
      <c r="E781" s="146"/>
      <c r="F781" s="146"/>
      <c r="G781" s="146"/>
      <c r="H781" s="146"/>
      <c r="I781" s="146"/>
      <c r="J781" s="146"/>
      <c r="K781" s="146"/>
      <c r="L781" s="146"/>
      <c r="M781" s="146"/>
      <c r="N781" s="146"/>
      <c r="O781" s="146"/>
      <c r="P781" s="146"/>
      <c r="Q781" s="146"/>
      <c r="R781" s="146"/>
      <c r="S781" s="146"/>
      <c r="T781" s="146"/>
      <c r="U781" s="146"/>
      <c r="V781" s="146"/>
      <c r="W781" s="146"/>
      <c r="X781" s="146"/>
      <c r="Y781" s="146"/>
      <c r="Z781" s="146"/>
    </row>
    <row r="782" spans="1:26" ht="15.75" customHeight="1" x14ac:dyDescent="0.3">
      <c r="A782" s="146"/>
      <c r="B782" s="146"/>
      <c r="C782" s="146"/>
      <c r="D782" s="146"/>
      <c r="E782" s="146"/>
      <c r="F782" s="146"/>
      <c r="G782" s="146"/>
      <c r="H782" s="146"/>
      <c r="I782" s="146"/>
      <c r="J782" s="146"/>
      <c r="K782" s="146"/>
      <c r="L782" s="146"/>
      <c r="M782" s="146"/>
      <c r="N782" s="146"/>
      <c r="O782" s="146"/>
      <c r="P782" s="146"/>
      <c r="Q782" s="146"/>
      <c r="R782" s="146"/>
      <c r="S782" s="146"/>
      <c r="T782" s="146"/>
      <c r="U782" s="146"/>
      <c r="V782" s="146"/>
      <c r="W782" s="146"/>
      <c r="X782" s="146"/>
      <c r="Y782" s="146"/>
      <c r="Z782" s="146"/>
    </row>
    <row r="783" spans="1:26" ht="15.75" customHeight="1" x14ac:dyDescent="0.3">
      <c r="A783" s="146"/>
      <c r="B783" s="146"/>
      <c r="C783" s="146"/>
      <c r="D783" s="146"/>
      <c r="E783" s="146"/>
      <c r="F783" s="146"/>
      <c r="G783" s="146"/>
      <c r="H783" s="146"/>
      <c r="I783" s="146"/>
      <c r="J783" s="146"/>
      <c r="K783" s="146"/>
      <c r="L783" s="146"/>
      <c r="M783" s="146"/>
      <c r="N783" s="146"/>
      <c r="O783" s="146"/>
      <c r="P783" s="146"/>
      <c r="Q783" s="146"/>
      <c r="R783" s="146"/>
      <c r="S783" s="146"/>
      <c r="T783" s="146"/>
      <c r="U783" s="146"/>
      <c r="V783" s="146"/>
      <c r="W783" s="146"/>
      <c r="X783" s="146"/>
      <c r="Y783" s="146"/>
      <c r="Z783" s="146"/>
    </row>
    <row r="784" spans="1:26" ht="15.75" customHeight="1" x14ac:dyDescent="0.3">
      <c r="A784" s="146"/>
      <c r="B784" s="146"/>
      <c r="C784" s="146"/>
      <c r="D784" s="146"/>
      <c r="E784" s="146"/>
      <c r="F784" s="146"/>
      <c r="G784" s="146"/>
      <c r="H784" s="146"/>
      <c r="I784" s="146"/>
      <c r="J784" s="146"/>
      <c r="K784" s="146"/>
      <c r="L784" s="146"/>
      <c r="M784" s="146"/>
      <c r="N784" s="146"/>
      <c r="O784" s="146"/>
      <c r="P784" s="146"/>
      <c r="Q784" s="146"/>
      <c r="R784" s="146"/>
      <c r="S784" s="146"/>
      <c r="T784" s="146"/>
      <c r="U784" s="146"/>
      <c r="V784" s="146"/>
      <c r="W784" s="146"/>
      <c r="X784" s="146"/>
      <c r="Y784" s="146"/>
      <c r="Z784" s="146"/>
    </row>
    <row r="785" spans="1:26" ht="15.75" customHeight="1" x14ac:dyDescent="0.3">
      <c r="A785" s="146"/>
      <c r="B785" s="146"/>
      <c r="C785" s="146"/>
      <c r="D785" s="146"/>
      <c r="E785" s="146"/>
      <c r="F785" s="146"/>
      <c r="G785" s="146"/>
      <c r="H785" s="146"/>
      <c r="I785" s="146"/>
      <c r="J785" s="146"/>
      <c r="K785" s="146"/>
      <c r="L785" s="146"/>
      <c r="M785" s="146"/>
      <c r="N785" s="146"/>
      <c r="O785" s="146"/>
      <c r="P785" s="146"/>
      <c r="Q785" s="146"/>
      <c r="R785" s="146"/>
      <c r="S785" s="146"/>
      <c r="T785" s="146"/>
      <c r="U785" s="146"/>
      <c r="V785" s="146"/>
      <c r="W785" s="146"/>
      <c r="X785" s="146"/>
      <c r="Y785" s="146"/>
      <c r="Z785" s="146"/>
    </row>
    <row r="786" spans="1:26" ht="15.75" customHeight="1" x14ac:dyDescent="0.3">
      <c r="A786" s="146"/>
      <c r="B786" s="146"/>
      <c r="C786" s="146"/>
      <c r="D786" s="146"/>
      <c r="E786" s="146"/>
      <c r="F786" s="146"/>
      <c r="G786" s="146"/>
      <c r="H786" s="146"/>
      <c r="I786" s="146"/>
      <c r="J786" s="146"/>
      <c r="K786" s="146"/>
      <c r="L786" s="146"/>
      <c r="M786" s="146"/>
      <c r="N786" s="146"/>
      <c r="O786" s="146"/>
      <c r="P786" s="146"/>
      <c r="Q786" s="146"/>
      <c r="R786" s="146"/>
      <c r="S786" s="146"/>
      <c r="T786" s="146"/>
      <c r="U786" s="146"/>
      <c r="V786" s="146"/>
      <c r="W786" s="146"/>
      <c r="X786" s="146"/>
      <c r="Y786" s="146"/>
      <c r="Z786" s="146"/>
    </row>
    <row r="787" spans="1:26" ht="15.75" customHeight="1" x14ac:dyDescent="0.3">
      <c r="A787" s="146"/>
      <c r="B787" s="146"/>
      <c r="C787" s="146"/>
      <c r="D787" s="146"/>
      <c r="E787" s="146"/>
      <c r="F787" s="146"/>
      <c r="G787" s="146"/>
      <c r="H787" s="146"/>
      <c r="I787" s="146"/>
      <c r="J787" s="146"/>
      <c r="K787" s="146"/>
      <c r="L787" s="146"/>
      <c r="M787" s="146"/>
      <c r="N787" s="146"/>
      <c r="O787" s="146"/>
      <c r="P787" s="146"/>
      <c r="Q787" s="146"/>
      <c r="R787" s="146"/>
      <c r="S787" s="146"/>
      <c r="T787" s="146"/>
      <c r="U787" s="146"/>
      <c r="V787" s="146"/>
      <c r="W787" s="146"/>
      <c r="X787" s="146"/>
      <c r="Y787" s="146"/>
      <c r="Z787" s="146"/>
    </row>
    <row r="788" spans="1:26" ht="15.75" customHeight="1" x14ac:dyDescent="0.3">
      <c r="A788" s="146"/>
      <c r="B788" s="146"/>
      <c r="C788" s="146"/>
      <c r="D788" s="146"/>
      <c r="E788" s="146"/>
      <c r="F788" s="146"/>
      <c r="G788" s="146"/>
      <c r="H788" s="146"/>
      <c r="I788" s="146"/>
      <c r="J788" s="146"/>
      <c r="K788" s="146"/>
      <c r="L788" s="146"/>
      <c r="M788" s="146"/>
      <c r="N788" s="146"/>
      <c r="O788" s="146"/>
      <c r="P788" s="146"/>
      <c r="Q788" s="146"/>
      <c r="R788" s="146"/>
      <c r="S788" s="146"/>
      <c r="T788" s="146"/>
      <c r="U788" s="146"/>
      <c r="V788" s="146"/>
      <c r="W788" s="146"/>
      <c r="X788" s="146"/>
      <c r="Y788" s="146"/>
      <c r="Z788" s="146"/>
    </row>
    <row r="789" spans="1:26" ht="15.75" customHeight="1" x14ac:dyDescent="0.3">
      <c r="A789" s="146"/>
      <c r="B789" s="146"/>
      <c r="C789" s="146"/>
      <c r="D789" s="146"/>
      <c r="E789" s="146"/>
      <c r="F789" s="146"/>
      <c r="G789" s="146"/>
      <c r="H789" s="146"/>
      <c r="I789" s="146"/>
      <c r="J789" s="146"/>
      <c r="K789" s="146"/>
      <c r="L789" s="146"/>
      <c r="M789" s="146"/>
      <c r="N789" s="146"/>
      <c r="O789" s="146"/>
      <c r="P789" s="146"/>
      <c r="Q789" s="146"/>
      <c r="R789" s="146"/>
      <c r="S789" s="146"/>
      <c r="T789" s="146"/>
      <c r="U789" s="146"/>
      <c r="V789" s="146"/>
      <c r="W789" s="146"/>
      <c r="X789" s="146"/>
      <c r="Y789" s="146"/>
      <c r="Z789" s="146"/>
    </row>
    <row r="790" spans="1:26" ht="15.75" customHeight="1" x14ac:dyDescent="0.3">
      <c r="A790" s="146"/>
      <c r="B790" s="146"/>
      <c r="C790" s="146"/>
      <c r="D790" s="146"/>
      <c r="E790" s="146"/>
      <c r="F790" s="146"/>
      <c r="G790" s="146"/>
      <c r="H790" s="146"/>
      <c r="I790" s="146"/>
      <c r="J790" s="146"/>
      <c r="K790" s="146"/>
      <c r="L790" s="146"/>
      <c r="M790" s="146"/>
      <c r="N790" s="146"/>
      <c r="O790" s="146"/>
      <c r="P790" s="146"/>
      <c r="Q790" s="146"/>
      <c r="R790" s="146"/>
      <c r="S790" s="146"/>
      <c r="T790" s="146"/>
      <c r="U790" s="146"/>
      <c r="V790" s="146"/>
      <c r="W790" s="146"/>
      <c r="X790" s="146"/>
      <c r="Y790" s="146"/>
      <c r="Z790" s="146"/>
    </row>
    <row r="791" spans="1:26" ht="15.75" customHeight="1" x14ac:dyDescent="0.3">
      <c r="A791" s="146"/>
      <c r="B791" s="146"/>
      <c r="C791" s="146"/>
      <c r="D791" s="146"/>
      <c r="E791" s="146"/>
      <c r="F791" s="146"/>
      <c r="G791" s="146"/>
      <c r="H791" s="146"/>
      <c r="I791" s="146"/>
      <c r="J791" s="146"/>
      <c r="K791" s="146"/>
      <c r="L791" s="146"/>
      <c r="M791" s="146"/>
      <c r="N791" s="146"/>
      <c r="O791" s="146"/>
      <c r="P791" s="146"/>
      <c r="Q791" s="146"/>
      <c r="R791" s="146"/>
      <c r="S791" s="146"/>
      <c r="T791" s="146"/>
      <c r="U791" s="146"/>
      <c r="V791" s="146"/>
      <c r="W791" s="146"/>
      <c r="X791" s="146"/>
      <c r="Y791" s="146"/>
      <c r="Z791" s="146"/>
    </row>
    <row r="792" spans="1:26" ht="15.75" customHeight="1" x14ac:dyDescent="0.3">
      <c r="A792" s="146"/>
      <c r="B792" s="146"/>
      <c r="C792" s="146"/>
      <c r="D792" s="146"/>
      <c r="E792" s="146"/>
      <c r="F792" s="146"/>
      <c r="G792" s="146"/>
      <c r="H792" s="146"/>
      <c r="I792" s="146"/>
      <c r="J792" s="146"/>
      <c r="K792" s="146"/>
      <c r="L792" s="146"/>
      <c r="M792" s="146"/>
      <c r="N792" s="146"/>
      <c r="O792" s="146"/>
      <c r="P792" s="146"/>
      <c r="Q792" s="146"/>
      <c r="R792" s="146"/>
      <c r="S792" s="146"/>
      <c r="T792" s="146"/>
      <c r="U792" s="146"/>
      <c r="V792" s="146"/>
      <c r="W792" s="146"/>
      <c r="X792" s="146"/>
      <c r="Y792" s="146"/>
      <c r="Z792" s="146"/>
    </row>
    <row r="793" spans="1:26" ht="15.75" customHeight="1" x14ac:dyDescent="0.3">
      <c r="A793" s="146"/>
      <c r="B793" s="146"/>
      <c r="C793" s="146"/>
      <c r="D793" s="146"/>
      <c r="E793" s="146"/>
      <c r="F793" s="146"/>
      <c r="G793" s="146"/>
      <c r="H793" s="146"/>
      <c r="I793" s="146"/>
      <c r="J793" s="146"/>
      <c r="K793" s="146"/>
      <c r="L793" s="146"/>
      <c r="M793" s="146"/>
      <c r="N793" s="146"/>
      <c r="O793" s="146"/>
      <c r="P793" s="146"/>
      <c r="Q793" s="146"/>
      <c r="R793" s="146"/>
      <c r="S793" s="146"/>
      <c r="T793" s="146"/>
      <c r="U793" s="146"/>
      <c r="V793" s="146"/>
      <c r="W793" s="146"/>
      <c r="X793" s="146"/>
      <c r="Y793" s="146"/>
      <c r="Z793" s="146"/>
    </row>
    <row r="794" spans="1:26" ht="15.75" customHeight="1" x14ac:dyDescent="0.3">
      <c r="A794" s="146"/>
      <c r="B794" s="146"/>
      <c r="C794" s="146"/>
      <c r="D794" s="146"/>
      <c r="E794" s="146"/>
      <c r="F794" s="146"/>
      <c r="G794" s="146"/>
      <c r="H794" s="146"/>
      <c r="I794" s="146"/>
      <c r="J794" s="146"/>
      <c r="K794" s="146"/>
      <c r="L794" s="146"/>
      <c r="M794" s="146"/>
      <c r="N794" s="146"/>
      <c r="O794" s="146"/>
      <c r="P794" s="146"/>
      <c r="Q794" s="146"/>
      <c r="R794" s="146"/>
      <c r="S794" s="146"/>
      <c r="T794" s="146"/>
      <c r="U794" s="146"/>
      <c r="V794" s="146"/>
      <c r="W794" s="146"/>
      <c r="X794" s="146"/>
      <c r="Y794" s="146"/>
      <c r="Z794" s="146"/>
    </row>
    <row r="795" spans="1:26" ht="15.75" customHeight="1" x14ac:dyDescent="0.3">
      <c r="A795" s="146"/>
      <c r="B795" s="146"/>
      <c r="C795" s="146"/>
      <c r="D795" s="146"/>
      <c r="E795" s="146"/>
      <c r="F795" s="146"/>
      <c r="G795" s="146"/>
      <c r="H795" s="146"/>
      <c r="I795" s="146"/>
      <c r="J795" s="146"/>
      <c r="K795" s="146"/>
      <c r="L795" s="146"/>
      <c r="M795" s="146"/>
      <c r="N795" s="146"/>
      <c r="O795" s="146"/>
      <c r="P795" s="146"/>
      <c r="Q795" s="146"/>
      <c r="R795" s="146"/>
      <c r="S795" s="146"/>
      <c r="T795" s="146"/>
      <c r="U795" s="146"/>
      <c r="V795" s="146"/>
      <c r="W795" s="146"/>
      <c r="X795" s="146"/>
      <c r="Y795" s="146"/>
      <c r="Z795" s="146"/>
    </row>
    <row r="796" spans="1:26" ht="15.75" customHeight="1" x14ac:dyDescent="0.3">
      <c r="A796" s="146"/>
      <c r="B796" s="146"/>
      <c r="C796" s="146"/>
      <c r="D796" s="146"/>
      <c r="E796" s="146"/>
      <c r="F796" s="146"/>
      <c r="G796" s="146"/>
      <c r="H796" s="146"/>
      <c r="I796" s="146"/>
      <c r="J796" s="146"/>
      <c r="K796" s="146"/>
      <c r="L796" s="146"/>
      <c r="M796" s="146"/>
      <c r="N796" s="146"/>
      <c r="O796" s="146"/>
      <c r="P796" s="146"/>
      <c r="Q796" s="146"/>
      <c r="R796" s="146"/>
      <c r="S796" s="146"/>
      <c r="T796" s="146"/>
      <c r="U796" s="146"/>
      <c r="V796" s="146"/>
      <c r="W796" s="146"/>
      <c r="X796" s="146"/>
      <c r="Y796" s="146"/>
      <c r="Z796" s="146"/>
    </row>
    <row r="797" spans="1:26" ht="15.75" customHeight="1" x14ac:dyDescent="0.3">
      <c r="A797" s="146"/>
      <c r="B797" s="146"/>
      <c r="C797" s="146"/>
      <c r="D797" s="146"/>
      <c r="E797" s="146"/>
      <c r="F797" s="146"/>
      <c r="G797" s="146"/>
      <c r="H797" s="146"/>
      <c r="I797" s="146"/>
      <c r="J797" s="146"/>
      <c r="K797" s="146"/>
      <c r="L797" s="146"/>
      <c r="M797" s="146"/>
      <c r="N797" s="146"/>
      <c r="O797" s="146"/>
      <c r="P797" s="146"/>
      <c r="Q797" s="146"/>
      <c r="R797" s="146"/>
      <c r="S797" s="146"/>
      <c r="T797" s="146"/>
      <c r="U797" s="146"/>
      <c r="V797" s="146"/>
      <c r="W797" s="146"/>
      <c r="X797" s="146"/>
      <c r="Y797" s="146"/>
      <c r="Z797" s="146"/>
    </row>
    <row r="798" spans="1:26" ht="15.75" customHeight="1" x14ac:dyDescent="0.3">
      <c r="A798" s="146"/>
      <c r="B798" s="146"/>
      <c r="C798" s="146"/>
      <c r="D798" s="146"/>
      <c r="E798" s="146"/>
      <c r="F798" s="146"/>
      <c r="G798" s="146"/>
      <c r="H798" s="146"/>
      <c r="I798" s="146"/>
      <c r="J798" s="146"/>
      <c r="K798" s="146"/>
      <c r="L798" s="146"/>
      <c r="M798" s="146"/>
      <c r="N798" s="146"/>
      <c r="O798" s="146"/>
      <c r="P798" s="146"/>
      <c r="Q798" s="146"/>
      <c r="R798" s="146"/>
      <c r="S798" s="146"/>
      <c r="T798" s="146"/>
      <c r="U798" s="146"/>
      <c r="V798" s="146"/>
      <c r="W798" s="146"/>
      <c r="X798" s="146"/>
      <c r="Y798" s="146"/>
      <c r="Z798" s="146"/>
    </row>
    <row r="799" spans="1:26" ht="15.75" customHeight="1" x14ac:dyDescent="0.3">
      <c r="A799" s="146"/>
      <c r="B799" s="146"/>
      <c r="C799" s="146"/>
      <c r="D799" s="146"/>
      <c r="E799" s="146"/>
      <c r="F799" s="146"/>
      <c r="G799" s="146"/>
      <c r="H799" s="146"/>
      <c r="I799" s="146"/>
      <c r="J799" s="146"/>
      <c r="K799" s="146"/>
      <c r="L799" s="146"/>
      <c r="M799" s="146"/>
      <c r="N799" s="146"/>
      <c r="O799" s="146"/>
      <c r="P799" s="146"/>
      <c r="Q799" s="146"/>
      <c r="R799" s="146"/>
      <c r="S799" s="146"/>
      <c r="T799" s="146"/>
      <c r="U799" s="146"/>
      <c r="V799" s="146"/>
      <c r="W799" s="146"/>
      <c r="X799" s="146"/>
      <c r="Y799" s="146"/>
      <c r="Z799" s="146"/>
    </row>
    <row r="800" spans="1:26" ht="15.75" customHeight="1" x14ac:dyDescent="0.3">
      <c r="A800" s="146"/>
      <c r="B800" s="146"/>
      <c r="C800" s="146"/>
      <c r="D800" s="146"/>
      <c r="E800" s="146"/>
      <c r="F800" s="146"/>
      <c r="G800" s="146"/>
      <c r="H800" s="146"/>
      <c r="I800" s="146"/>
      <c r="J800" s="146"/>
      <c r="K800" s="146"/>
      <c r="L800" s="146"/>
      <c r="M800" s="146"/>
      <c r="N800" s="146"/>
      <c r="O800" s="146"/>
      <c r="P800" s="146"/>
      <c r="Q800" s="146"/>
      <c r="R800" s="146"/>
      <c r="S800" s="146"/>
      <c r="T800" s="146"/>
      <c r="U800" s="146"/>
      <c r="V800" s="146"/>
      <c r="W800" s="146"/>
      <c r="X800" s="146"/>
      <c r="Y800" s="146"/>
      <c r="Z800" s="146"/>
    </row>
    <row r="801" spans="1:26" ht="15.75" customHeight="1" x14ac:dyDescent="0.3">
      <c r="A801" s="146"/>
      <c r="B801" s="146"/>
      <c r="C801" s="146"/>
      <c r="D801" s="146"/>
      <c r="E801" s="146"/>
      <c r="F801" s="146"/>
      <c r="G801" s="146"/>
      <c r="H801" s="146"/>
      <c r="I801" s="146"/>
      <c r="J801" s="146"/>
      <c r="K801" s="146"/>
      <c r="L801" s="146"/>
      <c r="M801" s="146"/>
      <c r="N801" s="146"/>
      <c r="O801" s="146"/>
      <c r="P801" s="146"/>
      <c r="Q801" s="146"/>
      <c r="R801" s="146"/>
      <c r="S801" s="146"/>
      <c r="T801" s="146"/>
      <c r="U801" s="146"/>
      <c r="V801" s="146"/>
      <c r="W801" s="146"/>
      <c r="X801" s="146"/>
      <c r="Y801" s="146"/>
      <c r="Z801" s="146"/>
    </row>
    <row r="802" spans="1:26" ht="15.75" customHeight="1" x14ac:dyDescent="0.3">
      <c r="A802" s="146"/>
      <c r="B802" s="146"/>
      <c r="C802" s="146"/>
      <c r="D802" s="146"/>
      <c r="E802" s="146"/>
      <c r="F802" s="146"/>
      <c r="G802" s="146"/>
      <c r="H802" s="146"/>
      <c r="I802" s="146"/>
      <c r="J802" s="146"/>
      <c r="K802" s="146"/>
      <c r="L802" s="146"/>
      <c r="M802" s="146"/>
      <c r="N802" s="146"/>
      <c r="O802" s="146"/>
      <c r="P802" s="146"/>
      <c r="Q802" s="146"/>
      <c r="R802" s="146"/>
      <c r="S802" s="146"/>
      <c r="T802" s="146"/>
      <c r="U802" s="146"/>
      <c r="V802" s="146"/>
      <c r="W802" s="146"/>
      <c r="X802" s="146"/>
      <c r="Y802" s="146"/>
      <c r="Z802" s="146"/>
    </row>
    <row r="803" spans="1:26" ht="15.75" customHeight="1" x14ac:dyDescent="0.3">
      <c r="A803" s="146"/>
      <c r="B803" s="146"/>
      <c r="C803" s="146"/>
      <c r="D803" s="146"/>
      <c r="E803" s="146"/>
      <c r="F803" s="146"/>
      <c r="G803" s="146"/>
      <c r="H803" s="146"/>
      <c r="I803" s="146"/>
      <c r="J803" s="146"/>
      <c r="K803" s="146"/>
      <c r="L803" s="146"/>
      <c r="M803" s="146"/>
      <c r="N803" s="146"/>
      <c r="O803" s="146"/>
      <c r="P803" s="146"/>
      <c r="Q803" s="146"/>
      <c r="R803" s="146"/>
      <c r="S803" s="146"/>
      <c r="T803" s="146"/>
      <c r="U803" s="146"/>
      <c r="V803" s="146"/>
      <c r="W803" s="146"/>
      <c r="X803" s="146"/>
      <c r="Y803" s="146"/>
      <c r="Z803" s="146"/>
    </row>
    <row r="804" spans="1:26" ht="15.75" customHeight="1" x14ac:dyDescent="0.3">
      <c r="A804" s="146"/>
      <c r="B804" s="146"/>
      <c r="C804" s="146"/>
      <c r="D804" s="146"/>
      <c r="E804" s="146"/>
      <c r="F804" s="146"/>
      <c r="G804" s="146"/>
      <c r="H804" s="146"/>
      <c r="I804" s="146"/>
      <c r="J804" s="146"/>
      <c r="K804" s="146"/>
      <c r="L804" s="146"/>
      <c r="M804" s="146"/>
      <c r="N804" s="146"/>
      <c r="O804" s="146"/>
      <c r="P804" s="146"/>
      <c r="Q804" s="146"/>
      <c r="R804" s="146"/>
      <c r="S804" s="146"/>
      <c r="T804" s="146"/>
      <c r="U804" s="146"/>
      <c r="V804" s="146"/>
      <c r="W804" s="146"/>
      <c r="X804" s="146"/>
      <c r="Y804" s="146"/>
      <c r="Z804" s="146"/>
    </row>
    <row r="805" spans="1:26" ht="15.75" customHeight="1" x14ac:dyDescent="0.3">
      <c r="A805" s="146"/>
      <c r="B805" s="146"/>
      <c r="C805" s="146"/>
      <c r="D805" s="146"/>
      <c r="E805" s="146"/>
      <c r="F805" s="146"/>
      <c r="G805" s="146"/>
      <c r="H805" s="146"/>
      <c r="I805" s="146"/>
      <c r="J805" s="146"/>
      <c r="K805" s="146"/>
      <c r="L805" s="146"/>
      <c r="M805" s="146"/>
      <c r="N805" s="146"/>
      <c r="O805" s="146"/>
      <c r="P805" s="146"/>
      <c r="Q805" s="146"/>
      <c r="R805" s="146"/>
      <c r="S805" s="146"/>
      <c r="T805" s="146"/>
      <c r="U805" s="146"/>
      <c r="V805" s="146"/>
      <c r="W805" s="146"/>
      <c r="X805" s="146"/>
      <c r="Y805" s="146"/>
      <c r="Z805" s="146"/>
    </row>
    <row r="806" spans="1:26" ht="15.75" customHeight="1" x14ac:dyDescent="0.3">
      <c r="A806" s="146"/>
      <c r="B806" s="146"/>
      <c r="C806" s="146"/>
      <c r="D806" s="146"/>
      <c r="E806" s="146"/>
      <c r="F806" s="146"/>
      <c r="G806" s="146"/>
      <c r="H806" s="146"/>
      <c r="I806" s="146"/>
      <c r="J806" s="146"/>
      <c r="K806" s="146"/>
      <c r="L806" s="146"/>
      <c r="M806" s="146"/>
      <c r="N806" s="146"/>
      <c r="O806" s="146"/>
      <c r="P806" s="146"/>
      <c r="Q806" s="146"/>
      <c r="R806" s="146"/>
      <c r="S806" s="146"/>
      <c r="T806" s="146"/>
      <c r="U806" s="146"/>
      <c r="V806" s="146"/>
      <c r="W806" s="146"/>
      <c r="X806" s="146"/>
      <c r="Y806" s="146"/>
      <c r="Z806" s="146"/>
    </row>
    <row r="807" spans="1:26" ht="15.75" customHeight="1" x14ac:dyDescent="0.3">
      <c r="A807" s="146"/>
      <c r="B807" s="146"/>
      <c r="C807" s="146"/>
      <c r="D807" s="146"/>
      <c r="E807" s="146"/>
      <c r="F807" s="146"/>
      <c r="G807" s="146"/>
      <c r="H807" s="146"/>
      <c r="I807" s="146"/>
      <c r="J807" s="146"/>
      <c r="K807" s="146"/>
      <c r="L807" s="146"/>
      <c r="M807" s="146"/>
      <c r="N807" s="146"/>
      <c r="O807" s="146"/>
      <c r="P807" s="146"/>
      <c r="Q807" s="146"/>
      <c r="R807" s="146"/>
      <c r="S807" s="146"/>
      <c r="T807" s="146"/>
      <c r="U807" s="146"/>
      <c r="V807" s="146"/>
      <c r="W807" s="146"/>
      <c r="X807" s="146"/>
      <c r="Y807" s="146"/>
      <c r="Z807" s="146"/>
    </row>
    <row r="808" spans="1:26" ht="15.75" customHeight="1" x14ac:dyDescent="0.3">
      <c r="A808" s="146"/>
      <c r="B808" s="146"/>
      <c r="C808" s="146"/>
      <c r="D808" s="146"/>
      <c r="E808" s="146"/>
      <c r="F808" s="146"/>
      <c r="G808" s="146"/>
      <c r="H808" s="146"/>
      <c r="I808" s="146"/>
      <c r="J808" s="146"/>
      <c r="K808" s="146"/>
      <c r="L808" s="146"/>
      <c r="M808" s="146"/>
      <c r="N808" s="146"/>
      <c r="O808" s="146"/>
      <c r="P808" s="146"/>
      <c r="Q808" s="146"/>
      <c r="R808" s="146"/>
      <c r="S808" s="146"/>
      <c r="T808" s="146"/>
      <c r="U808" s="146"/>
      <c r="V808" s="146"/>
      <c r="W808" s="146"/>
      <c r="X808" s="146"/>
      <c r="Y808" s="146"/>
      <c r="Z808" s="146"/>
    </row>
    <row r="809" spans="1:26" ht="15.75" customHeight="1" x14ac:dyDescent="0.3">
      <c r="A809" s="146"/>
      <c r="B809" s="146"/>
      <c r="C809" s="146"/>
      <c r="D809" s="146"/>
      <c r="E809" s="146"/>
      <c r="F809" s="146"/>
      <c r="G809" s="146"/>
      <c r="H809" s="146"/>
      <c r="I809" s="146"/>
      <c r="J809" s="146"/>
      <c r="K809" s="146"/>
      <c r="L809" s="146"/>
      <c r="M809" s="146"/>
      <c r="N809" s="146"/>
      <c r="O809" s="146"/>
      <c r="P809" s="146"/>
      <c r="Q809" s="146"/>
      <c r="R809" s="146"/>
      <c r="S809" s="146"/>
      <c r="T809" s="146"/>
      <c r="U809" s="146"/>
      <c r="V809" s="146"/>
      <c r="W809" s="146"/>
      <c r="X809" s="146"/>
      <c r="Y809" s="146"/>
      <c r="Z809" s="146"/>
    </row>
    <row r="810" spans="1:26" ht="15.75" customHeight="1" x14ac:dyDescent="0.3">
      <c r="A810" s="146"/>
      <c r="B810" s="146"/>
      <c r="C810" s="146"/>
      <c r="D810" s="146"/>
      <c r="E810" s="146"/>
      <c r="F810" s="146"/>
      <c r="G810" s="146"/>
      <c r="H810" s="146"/>
      <c r="I810" s="146"/>
      <c r="J810" s="146"/>
      <c r="K810" s="146"/>
      <c r="L810" s="146"/>
      <c r="M810" s="146"/>
      <c r="N810" s="146"/>
      <c r="O810" s="146"/>
      <c r="P810" s="146"/>
      <c r="Q810" s="146"/>
      <c r="R810" s="146"/>
      <c r="S810" s="146"/>
      <c r="T810" s="146"/>
      <c r="U810" s="146"/>
      <c r="V810" s="146"/>
      <c r="W810" s="146"/>
      <c r="X810" s="146"/>
      <c r="Y810" s="146"/>
      <c r="Z810" s="146"/>
    </row>
    <row r="811" spans="1:26" ht="15.75" customHeight="1" x14ac:dyDescent="0.3">
      <c r="A811" s="146"/>
      <c r="B811" s="146"/>
      <c r="C811" s="146"/>
      <c r="D811" s="146"/>
      <c r="E811" s="146"/>
      <c r="F811" s="146"/>
      <c r="G811" s="146"/>
      <c r="H811" s="146"/>
      <c r="I811" s="146"/>
      <c r="J811" s="146"/>
      <c r="K811" s="146"/>
      <c r="L811" s="146"/>
      <c r="M811" s="146"/>
      <c r="N811" s="146"/>
      <c r="O811" s="146"/>
      <c r="P811" s="146"/>
      <c r="Q811" s="146"/>
      <c r="R811" s="146"/>
      <c r="S811" s="146"/>
      <c r="T811" s="146"/>
      <c r="U811" s="146"/>
      <c r="V811" s="146"/>
      <c r="W811" s="146"/>
      <c r="X811" s="146"/>
      <c r="Y811" s="146"/>
      <c r="Z811" s="146"/>
    </row>
    <row r="812" spans="1:26" ht="15.75" customHeight="1" x14ac:dyDescent="0.3">
      <c r="A812" s="146"/>
      <c r="B812" s="146"/>
      <c r="C812" s="146"/>
      <c r="D812" s="146"/>
      <c r="E812" s="146"/>
      <c r="F812" s="146"/>
      <c r="G812" s="146"/>
      <c r="H812" s="146"/>
      <c r="I812" s="146"/>
      <c r="J812" s="146"/>
      <c r="K812" s="146"/>
      <c r="L812" s="146"/>
      <c r="M812" s="146"/>
      <c r="N812" s="146"/>
      <c r="O812" s="146"/>
      <c r="P812" s="146"/>
      <c r="Q812" s="146"/>
      <c r="R812" s="146"/>
      <c r="S812" s="146"/>
      <c r="T812" s="146"/>
      <c r="U812" s="146"/>
      <c r="V812" s="146"/>
      <c r="W812" s="146"/>
      <c r="X812" s="146"/>
      <c r="Y812" s="146"/>
      <c r="Z812" s="146"/>
    </row>
    <row r="813" spans="1:26" ht="15.75" customHeight="1" x14ac:dyDescent="0.3">
      <c r="A813" s="146"/>
      <c r="B813" s="146"/>
      <c r="C813" s="146"/>
      <c r="D813" s="146"/>
      <c r="E813" s="146"/>
      <c r="F813" s="146"/>
      <c r="G813" s="146"/>
      <c r="H813" s="146"/>
      <c r="I813" s="146"/>
      <c r="J813" s="146"/>
      <c r="K813" s="146"/>
      <c r="L813" s="146"/>
      <c r="M813" s="146"/>
      <c r="N813" s="146"/>
      <c r="O813" s="146"/>
      <c r="P813" s="146"/>
      <c r="Q813" s="146"/>
      <c r="R813" s="146"/>
      <c r="S813" s="146"/>
      <c r="T813" s="146"/>
      <c r="U813" s="146"/>
      <c r="V813" s="146"/>
      <c r="W813" s="146"/>
      <c r="X813" s="146"/>
      <c r="Y813" s="146"/>
      <c r="Z813" s="146"/>
    </row>
    <row r="814" spans="1:26" ht="15.75" customHeight="1" x14ac:dyDescent="0.3">
      <c r="A814" s="146"/>
      <c r="B814" s="146"/>
      <c r="C814" s="146"/>
      <c r="D814" s="146"/>
      <c r="E814" s="146"/>
      <c r="F814" s="146"/>
      <c r="G814" s="146"/>
      <c r="H814" s="146"/>
      <c r="I814" s="146"/>
      <c r="J814" s="146"/>
      <c r="K814" s="146"/>
      <c r="L814" s="146"/>
      <c r="M814" s="146"/>
      <c r="N814" s="146"/>
      <c r="O814" s="146"/>
      <c r="P814" s="146"/>
      <c r="Q814" s="146"/>
      <c r="R814" s="146"/>
      <c r="S814" s="146"/>
      <c r="T814" s="146"/>
      <c r="U814" s="146"/>
      <c r="V814" s="146"/>
      <c r="W814" s="146"/>
      <c r="X814" s="146"/>
      <c r="Y814" s="146"/>
      <c r="Z814" s="146"/>
    </row>
    <row r="815" spans="1:26" ht="15.75" customHeight="1" x14ac:dyDescent="0.3">
      <c r="A815" s="146"/>
      <c r="B815" s="146"/>
      <c r="C815" s="146"/>
      <c r="D815" s="146"/>
      <c r="E815" s="146"/>
      <c r="F815" s="146"/>
      <c r="G815" s="146"/>
      <c r="H815" s="146"/>
      <c r="I815" s="146"/>
      <c r="J815" s="146"/>
      <c r="K815" s="146"/>
      <c r="L815" s="146"/>
      <c r="M815" s="146"/>
      <c r="N815" s="146"/>
      <c r="O815" s="146"/>
      <c r="P815" s="146"/>
      <c r="Q815" s="146"/>
      <c r="R815" s="146"/>
      <c r="S815" s="146"/>
      <c r="T815" s="146"/>
      <c r="U815" s="146"/>
      <c r="V815" s="146"/>
      <c r="W815" s="146"/>
      <c r="X815" s="146"/>
      <c r="Y815" s="146"/>
      <c r="Z815" s="146"/>
    </row>
    <row r="816" spans="1:26" ht="15.75" customHeight="1" x14ac:dyDescent="0.3">
      <c r="A816" s="146"/>
      <c r="B816" s="146"/>
      <c r="C816" s="146"/>
      <c r="D816" s="146"/>
      <c r="E816" s="146"/>
      <c r="F816" s="146"/>
      <c r="G816" s="146"/>
      <c r="H816" s="146"/>
      <c r="I816" s="146"/>
      <c r="J816" s="146"/>
      <c r="K816" s="146"/>
      <c r="L816" s="146"/>
      <c r="M816" s="146"/>
      <c r="N816" s="146"/>
      <c r="O816" s="146"/>
      <c r="P816" s="146"/>
      <c r="Q816" s="146"/>
      <c r="R816" s="146"/>
      <c r="S816" s="146"/>
      <c r="T816" s="146"/>
      <c r="U816" s="146"/>
      <c r="V816" s="146"/>
      <c r="W816" s="146"/>
      <c r="X816" s="146"/>
      <c r="Y816" s="146"/>
      <c r="Z816" s="146"/>
    </row>
    <row r="817" spans="1:26" ht="15.75" customHeight="1" x14ac:dyDescent="0.3">
      <c r="A817" s="146"/>
      <c r="B817" s="146"/>
      <c r="C817" s="146"/>
      <c r="D817" s="146"/>
      <c r="E817" s="146"/>
      <c r="F817" s="146"/>
      <c r="G817" s="146"/>
      <c r="H817" s="146"/>
      <c r="I817" s="146"/>
      <c r="J817" s="146"/>
      <c r="K817" s="146"/>
      <c r="L817" s="146"/>
      <c r="M817" s="146"/>
      <c r="N817" s="146"/>
      <c r="O817" s="146"/>
      <c r="P817" s="146"/>
      <c r="Q817" s="146"/>
      <c r="R817" s="146"/>
      <c r="S817" s="146"/>
      <c r="T817" s="146"/>
      <c r="U817" s="146"/>
      <c r="V817" s="146"/>
      <c r="W817" s="146"/>
      <c r="X817" s="146"/>
      <c r="Y817" s="146"/>
      <c r="Z817" s="146"/>
    </row>
    <row r="818" spans="1:26" ht="15.75" customHeight="1" x14ac:dyDescent="0.3">
      <c r="A818" s="146"/>
      <c r="B818" s="146"/>
      <c r="C818" s="146"/>
      <c r="D818" s="146"/>
      <c r="E818" s="146"/>
      <c r="F818" s="146"/>
      <c r="G818" s="146"/>
      <c r="H818" s="146"/>
      <c r="I818" s="146"/>
      <c r="J818" s="146"/>
      <c r="K818" s="146"/>
      <c r="L818" s="146"/>
      <c r="M818" s="146"/>
      <c r="N818" s="146"/>
      <c r="O818" s="146"/>
      <c r="P818" s="146"/>
      <c r="Q818" s="146"/>
      <c r="R818" s="146"/>
      <c r="S818" s="146"/>
      <c r="T818" s="146"/>
      <c r="U818" s="146"/>
      <c r="V818" s="146"/>
      <c r="W818" s="146"/>
      <c r="X818" s="146"/>
      <c r="Y818" s="146"/>
      <c r="Z818" s="146"/>
    </row>
    <row r="819" spans="1:26" ht="15.75" customHeight="1" x14ac:dyDescent="0.3">
      <c r="A819" s="146"/>
      <c r="B819" s="146"/>
      <c r="C819" s="146"/>
      <c r="D819" s="146"/>
      <c r="E819" s="146"/>
      <c r="F819" s="146"/>
      <c r="G819" s="146"/>
      <c r="H819" s="146"/>
      <c r="I819" s="146"/>
      <c r="J819" s="146"/>
      <c r="K819" s="146"/>
      <c r="L819" s="146"/>
      <c r="M819" s="146"/>
      <c r="N819" s="146"/>
      <c r="O819" s="146"/>
      <c r="P819" s="146"/>
      <c r="Q819" s="146"/>
      <c r="R819" s="146"/>
      <c r="S819" s="146"/>
      <c r="T819" s="146"/>
      <c r="U819" s="146"/>
      <c r="V819" s="146"/>
      <c r="W819" s="146"/>
      <c r="X819" s="146"/>
      <c r="Y819" s="146"/>
      <c r="Z819" s="146"/>
    </row>
    <row r="820" spans="1:26" ht="15.75" customHeight="1" x14ac:dyDescent="0.3">
      <c r="A820" s="146"/>
      <c r="B820" s="146"/>
      <c r="C820" s="146"/>
      <c r="D820" s="146"/>
      <c r="E820" s="146"/>
      <c r="F820" s="146"/>
      <c r="G820" s="146"/>
      <c r="H820" s="146"/>
      <c r="I820" s="146"/>
      <c r="J820" s="146"/>
      <c r="K820" s="146"/>
      <c r="L820" s="146"/>
      <c r="M820" s="146"/>
      <c r="N820" s="146"/>
      <c r="O820" s="146"/>
      <c r="P820" s="146"/>
      <c r="Q820" s="146"/>
      <c r="R820" s="146"/>
      <c r="S820" s="146"/>
      <c r="T820" s="146"/>
      <c r="U820" s="146"/>
      <c r="V820" s="146"/>
      <c r="W820" s="146"/>
      <c r="X820" s="146"/>
      <c r="Y820" s="146"/>
      <c r="Z820" s="146"/>
    </row>
    <row r="821" spans="1:26" ht="15.75" customHeight="1" x14ac:dyDescent="0.3">
      <c r="A821" s="146"/>
      <c r="B821" s="146"/>
      <c r="C821" s="146"/>
      <c r="D821" s="146"/>
      <c r="E821" s="146"/>
      <c r="F821" s="146"/>
      <c r="G821" s="146"/>
      <c r="H821" s="146"/>
      <c r="I821" s="146"/>
      <c r="J821" s="146"/>
      <c r="K821" s="146"/>
      <c r="L821" s="146"/>
      <c r="M821" s="146"/>
      <c r="N821" s="146"/>
      <c r="O821" s="146"/>
      <c r="P821" s="146"/>
      <c r="Q821" s="146"/>
      <c r="R821" s="146"/>
      <c r="S821" s="146"/>
      <c r="T821" s="146"/>
      <c r="U821" s="146"/>
      <c r="V821" s="146"/>
      <c r="W821" s="146"/>
      <c r="X821" s="146"/>
      <c r="Y821" s="146"/>
      <c r="Z821" s="146"/>
    </row>
    <row r="822" spans="1:26" ht="15.75" customHeight="1" x14ac:dyDescent="0.3">
      <c r="A822" s="146"/>
      <c r="B822" s="146"/>
      <c r="C822" s="146"/>
      <c r="D822" s="146"/>
      <c r="E822" s="146"/>
      <c r="F822" s="146"/>
      <c r="G822" s="146"/>
      <c r="H822" s="146"/>
      <c r="I822" s="146"/>
      <c r="J822" s="146"/>
      <c r="K822" s="146"/>
      <c r="L822" s="146"/>
      <c r="M822" s="146"/>
      <c r="N822" s="146"/>
      <c r="O822" s="146"/>
      <c r="P822" s="146"/>
      <c r="Q822" s="146"/>
      <c r="R822" s="146"/>
      <c r="S822" s="146"/>
      <c r="T822" s="146"/>
      <c r="U822" s="146"/>
      <c r="V822" s="146"/>
      <c r="W822" s="146"/>
      <c r="X822" s="146"/>
      <c r="Y822" s="146"/>
      <c r="Z822" s="146"/>
    </row>
    <row r="823" spans="1:26" ht="15.75" customHeight="1" x14ac:dyDescent="0.3">
      <c r="A823" s="146"/>
      <c r="B823" s="146"/>
      <c r="C823" s="146"/>
      <c r="D823" s="146"/>
      <c r="E823" s="146"/>
      <c r="F823" s="146"/>
      <c r="G823" s="146"/>
      <c r="H823" s="146"/>
      <c r="I823" s="146"/>
      <c r="J823" s="146"/>
      <c r="K823" s="146"/>
      <c r="L823" s="146"/>
      <c r="M823" s="146"/>
      <c r="N823" s="146"/>
      <c r="O823" s="146"/>
      <c r="P823" s="146"/>
      <c r="Q823" s="146"/>
      <c r="R823" s="146"/>
      <c r="S823" s="146"/>
      <c r="T823" s="146"/>
      <c r="U823" s="146"/>
      <c r="V823" s="146"/>
      <c r="W823" s="146"/>
      <c r="X823" s="146"/>
      <c r="Y823" s="146"/>
      <c r="Z823" s="146"/>
    </row>
    <row r="824" spans="1:26" ht="15.75" customHeight="1" x14ac:dyDescent="0.3">
      <c r="A824" s="146"/>
      <c r="B824" s="146"/>
      <c r="C824" s="146"/>
      <c r="D824" s="146"/>
      <c r="E824" s="146"/>
      <c r="F824" s="146"/>
      <c r="G824" s="146"/>
      <c r="H824" s="146"/>
      <c r="I824" s="146"/>
      <c r="J824" s="146"/>
      <c r="K824" s="146"/>
      <c r="L824" s="146"/>
      <c r="M824" s="146"/>
      <c r="N824" s="146"/>
      <c r="O824" s="146"/>
      <c r="P824" s="146"/>
      <c r="Q824" s="146"/>
      <c r="R824" s="146"/>
      <c r="S824" s="146"/>
      <c r="T824" s="146"/>
      <c r="U824" s="146"/>
      <c r="V824" s="146"/>
      <c r="W824" s="146"/>
      <c r="X824" s="146"/>
      <c r="Y824" s="146"/>
      <c r="Z824" s="146"/>
    </row>
    <row r="825" spans="1:26" ht="15.75" customHeight="1" x14ac:dyDescent="0.3">
      <c r="A825" s="146"/>
      <c r="B825" s="146"/>
      <c r="C825" s="146"/>
      <c r="D825" s="146"/>
      <c r="E825" s="146"/>
      <c r="F825" s="146"/>
      <c r="G825" s="146"/>
      <c r="H825" s="146"/>
      <c r="I825" s="146"/>
      <c r="J825" s="146"/>
      <c r="K825" s="146"/>
      <c r="L825" s="146"/>
      <c r="M825" s="146"/>
      <c r="N825" s="146"/>
      <c r="O825" s="146"/>
      <c r="P825" s="146"/>
      <c r="Q825" s="146"/>
      <c r="R825" s="146"/>
      <c r="S825" s="146"/>
      <c r="T825" s="146"/>
      <c r="U825" s="146"/>
      <c r="V825" s="146"/>
      <c r="W825" s="146"/>
      <c r="X825" s="146"/>
      <c r="Y825" s="146"/>
      <c r="Z825" s="146"/>
    </row>
    <row r="826" spans="1:26" ht="15.75" customHeight="1" x14ac:dyDescent="0.3">
      <c r="A826" s="146"/>
      <c r="B826" s="146"/>
      <c r="C826" s="146"/>
      <c r="D826" s="146"/>
      <c r="E826" s="146"/>
      <c r="F826" s="146"/>
      <c r="G826" s="146"/>
      <c r="H826" s="146"/>
      <c r="I826" s="146"/>
      <c r="J826" s="146"/>
      <c r="K826" s="146"/>
      <c r="L826" s="146"/>
      <c r="M826" s="146"/>
      <c r="N826" s="146"/>
      <c r="O826" s="146"/>
      <c r="P826" s="146"/>
      <c r="Q826" s="146"/>
      <c r="R826" s="146"/>
      <c r="S826" s="146"/>
      <c r="T826" s="146"/>
      <c r="U826" s="146"/>
      <c r="V826" s="146"/>
      <c r="W826" s="146"/>
      <c r="X826" s="146"/>
      <c r="Y826" s="146"/>
      <c r="Z826" s="146"/>
    </row>
    <row r="827" spans="1:26" ht="15.75" customHeight="1" x14ac:dyDescent="0.3">
      <c r="A827" s="146"/>
      <c r="B827" s="146"/>
      <c r="C827" s="146"/>
      <c r="D827" s="146"/>
      <c r="E827" s="146"/>
      <c r="F827" s="146"/>
      <c r="G827" s="146"/>
      <c r="H827" s="146"/>
      <c r="I827" s="146"/>
      <c r="J827" s="146"/>
      <c r="K827" s="146"/>
      <c r="L827" s="146"/>
      <c r="M827" s="146"/>
      <c r="N827" s="146"/>
      <c r="O827" s="146"/>
      <c r="P827" s="146"/>
      <c r="Q827" s="146"/>
      <c r="R827" s="146"/>
      <c r="S827" s="146"/>
      <c r="T827" s="146"/>
      <c r="U827" s="146"/>
      <c r="V827" s="146"/>
      <c r="W827" s="146"/>
      <c r="X827" s="146"/>
      <c r="Y827" s="146"/>
      <c r="Z827" s="146"/>
    </row>
    <row r="828" spans="1:26" ht="15.75" customHeight="1" x14ac:dyDescent="0.3">
      <c r="A828" s="146"/>
      <c r="B828" s="146"/>
      <c r="C828" s="146"/>
      <c r="D828" s="146"/>
      <c r="E828" s="146"/>
      <c r="F828" s="146"/>
      <c r="G828" s="146"/>
      <c r="H828" s="146"/>
      <c r="I828" s="146"/>
      <c r="J828" s="146"/>
      <c r="K828" s="146"/>
      <c r="L828" s="146"/>
      <c r="M828" s="146"/>
      <c r="N828" s="146"/>
      <c r="O828" s="146"/>
      <c r="P828" s="146"/>
      <c r="Q828" s="146"/>
      <c r="R828" s="146"/>
      <c r="S828" s="146"/>
      <c r="T828" s="146"/>
      <c r="U828" s="146"/>
      <c r="V828" s="146"/>
      <c r="W828" s="146"/>
      <c r="X828" s="146"/>
      <c r="Y828" s="146"/>
      <c r="Z828" s="146"/>
    </row>
    <row r="829" spans="1:26" ht="15.75" customHeight="1" x14ac:dyDescent="0.3">
      <c r="A829" s="146"/>
      <c r="B829" s="146"/>
      <c r="C829" s="146"/>
      <c r="D829" s="146"/>
      <c r="E829" s="146"/>
      <c r="F829" s="146"/>
      <c r="G829" s="146"/>
      <c r="H829" s="146"/>
      <c r="I829" s="146"/>
      <c r="J829" s="146"/>
      <c r="K829" s="146"/>
      <c r="L829" s="146"/>
      <c r="M829" s="146"/>
      <c r="N829" s="146"/>
      <c r="O829" s="146"/>
      <c r="P829" s="146"/>
      <c r="Q829" s="146"/>
      <c r="R829" s="146"/>
      <c r="S829" s="146"/>
      <c r="T829" s="146"/>
      <c r="U829" s="146"/>
      <c r="V829" s="146"/>
      <c r="W829" s="146"/>
      <c r="X829" s="146"/>
      <c r="Y829" s="146"/>
      <c r="Z829" s="146"/>
    </row>
    <row r="830" spans="1:26" ht="15.75" customHeight="1" x14ac:dyDescent="0.3">
      <c r="A830" s="146"/>
      <c r="B830" s="146"/>
      <c r="C830" s="146"/>
      <c r="D830" s="146"/>
      <c r="E830" s="146"/>
      <c r="F830" s="146"/>
      <c r="G830" s="146"/>
      <c r="H830" s="146"/>
      <c r="I830" s="146"/>
      <c r="J830" s="146"/>
      <c r="K830" s="146"/>
      <c r="L830" s="146"/>
      <c r="M830" s="146"/>
      <c r="N830" s="146"/>
      <c r="O830" s="146"/>
      <c r="P830" s="146"/>
      <c r="Q830" s="146"/>
      <c r="R830" s="146"/>
      <c r="S830" s="146"/>
      <c r="T830" s="146"/>
      <c r="U830" s="146"/>
      <c r="V830" s="146"/>
      <c r="W830" s="146"/>
      <c r="X830" s="146"/>
      <c r="Y830" s="146"/>
      <c r="Z830" s="146"/>
    </row>
    <row r="831" spans="1:26" ht="15.75" customHeight="1" x14ac:dyDescent="0.3">
      <c r="A831" s="146"/>
      <c r="B831" s="146"/>
      <c r="C831" s="146"/>
      <c r="D831" s="146"/>
      <c r="E831" s="146"/>
      <c r="F831" s="146"/>
      <c r="G831" s="146"/>
      <c r="H831" s="146"/>
      <c r="I831" s="146"/>
      <c r="J831" s="146"/>
      <c r="K831" s="146"/>
      <c r="L831" s="146"/>
      <c r="M831" s="146"/>
      <c r="N831" s="146"/>
      <c r="O831" s="146"/>
      <c r="P831" s="146"/>
      <c r="Q831" s="146"/>
      <c r="R831" s="146"/>
      <c r="S831" s="146"/>
      <c r="T831" s="146"/>
      <c r="U831" s="146"/>
      <c r="V831" s="146"/>
      <c r="W831" s="146"/>
      <c r="X831" s="146"/>
      <c r="Y831" s="146"/>
      <c r="Z831" s="146"/>
    </row>
    <row r="832" spans="1:26" ht="15.75" customHeight="1" x14ac:dyDescent="0.3">
      <c r="A832" s="146"/>
      <c r="B832" s="146"/>
      <c r="C832" s="146"/>
      <c r="D832" s="146"/>
      <c r="E832" s="146"/>
      <c r="F832" s="146"/>
      <c r="G832" s="146"/>
      <c r="H832" s="146"/>
      <c r="I832" s="146"/>
      <c r="J832" s="146"/>
      <c r="K832" s="146"/>
      <c r="L832" s="146"/>
      <c r="M832" s="146"/>
      <c r="N832" s="146"/>
      <c r="O832" s="146"/>
      <c r="P832" s="146"/>
      <c r="Q832" s="146"/>
      <c r="R832" s="146"/>
      <c r="S832" s="146"/>
      <c r="T832" s="146"/>
      <c r="U832" s="146"/>
      <c r="V832" s="146"/>
      <c r="W832" s="146"/>
      <c r="X832" s="146"/>
      <c r="Y832" s="146"/>
      <c r="Z832" s="146"/>
    </row>
    <row r="833" spans="1:26" ht="15.75" customHeight="1" x14ac:dyDescent="0.3">
      <c r="A833" s="146"/>
      <c r="B833" s="146"/>
      <c r="C833" s="146"/>
      <c r="D833" s="146"/>
      <c r="E833" s="146"/>
      <c r="F833" s="146"/>
      <c r="G833" s="146"/>
      <c r="H833" s="146"/>
      <c r="I833" s="146"/>
      <c r="J833" s="146"/>
      <c r="K833" s="146"/>
      <c r="L833" s="146"/>
      <c r="M833" s="146"/>
      <c r="N833" s="146"/>
      <c r="O833" s="146"/>
      <c r="P833" s="146"/>
      <c r="Q833" s="146"/>
      <c r="R833" s="146"/>
      <c r="S833" s="146"/>
      <c r="T833" s="146"/>
      <c r="U833" s="146"/>
      <c r="V833" s="146"/>
      <c r="W833" s="146"/>
      <c r="X833" s="146"/>
      <c r="Y833" s="146"/>
      <c r="Z833" s="146"/>
    </row>
    <row r="834" spans="1:26" ht="15.75" customHeight="1" x14ac:dyDescent="0.3">
      <c r="A834" s="146"/>
      <c r="B834" s="146"/>
      <c r="C834" s="146"/>
      <c r="D834" s="146"/>
      <c r="E834" s="146"/>
      <c r="F834" s="146"/>
      <c r="G834" s="146"/>
      <c r="H834" s="146"/>
      <c r="I834" s="146"/>
      <c r="J834" s="146"/>
      <c r="K834" s="146"/>
      <c r="L834" s="146"/>
      <c r="M834" s="146"/>
      <c r="N834" s="146"/>
      <c r="O834" s="146"/>
      <c r="P834" s="146"/>
      <c r="Q834" s="146"/>
      <c r="R834" s="146"/>
      <c r="S834" s="146"/>
      <c r="T834" s="146"/>
      <c r="U834" s="146"/>
      <c r="V834" s="146"/>
      <c r="W834" s="146"/>
      <c r="X834" s="146"/>
      <c r="Y834" s="146"/>
      <c r="Z834" s="146"/>
    </row>
    <row r="835" spans="1:26" ht="15.75" customHeight="1" x14ac:dyDescent="0.3">
      <c r="A835" s="146"/>
      <c r="B835" s="146"/>
      <c r="C835" s="146"/>
      <c r="D835" s="146"/>
      <c r="E835" s="146"/>
      <c r="F835" s="146"/>
      <c r="G835" s="146"/>
      <c r="H835" s="146"/>
      <c r="I835" s="146"/>
      <c r="J835" s="146"/>
      <c r="K835" s="146"/>
      <c r="L835" s="146"/>
      <c r="M835" s="146"/>
      <c r="N835" s="146"/>
      <c r="O835" s="146"/>
      <c r="P835" s="146"/>
      <c r="Q835" s="146"/>
      <c r="R835" s="146"/>
      <c r="S835" s="146"/>
      <c r="T835" s="146"/>
      <c r="U835" s="146"/>
      <c r="V835" s="146"/>
      <c r="W835" s="146"/>
      <c r="X835" s="146"/>
      <c r="Y835" s="146"/>
      <c r="Z835" s="146"/>
    </row>
    <row r="836" spans="1:26" ht="15.75" customHeight="1" x14ac:dyDescent="0.3">
      <c r="A836" s="146"/>
      <c r="B836" s="146"/>
      <c r="C836" s="146"/>
      <c r="D836" s="146"/>
      <c r="E836" s="146"/>
      <c r="F836" s="146"/>
      <c r="G836" s="146"/>
      <c r="H836" s="146"/>
      <c r="I836" s="146"/>
      <c r="J836" s="146"/>
      <c r="K836" s="146"/>
      <c r="L836" s="146"/>
      <c r="M836" s="146"/>
      <c r="N836" s="146"/>
      <c r="O836" s="146"/>
      <c r="P836" s="146"/>
      <c r="Q836" s="146"/>
      <c r="R836" s="146"/>
      <c r="S836" s="146"/>
      <c r="T836" s="146"/>
      <c r="U836" s="146"/>
      <c r="V836" s="146"/>
      <c r="W836" s="146"/>
      <c r="X836" s="146"/>
      <c r="Y836" s="146"/>
      <c r="Z836" s="146"/>
    </row>
    <row r="837" spans="1:26" ht="15.75" customHeight="1" x14ac:dyDescent="0.3">
      <c r="A837" s="146"/>
      <c r="B837" s="146"/>
      <c r="C837" s="146"/>
      <c r="D837" s="146"/>
      <c r="E837" s="146"/>
      <c r="F837" s="146"/>
      <c r="G837" s="146"/>
      <c r="H837" s="146"/>
      <c r="I837" s="146"/>
      <c r="J837" s="146"/>
      <c r="K837" s="146"/>
      <c r="L837" s="146"/>
      <c r="M837" s="146"/>
      <c r="N837" s="146"/>
      <c r="O837" s="146"/>
      <c r="P837" s="146"/>
      <c r="Q837" s="146"/>
      <c r="R837" s="146"/>
      <c r="S837" s="146"/>
      <c r="T837" s="146"/>
      <c r="U837" s="146"/>
      <c r="V837" s="146"/>
      <c r="W837" s="146"/>
      <c r="X837" s="146"/>
      <c r="Y837" s="146"/>
      <c r="Z837" s="146"/>
    </row>
    <row r="838" spans="1:26" ht="15.75" customHeight="1" x14ac:dyDescent="0.3">
      <c r="A838" s="146"/>
      <c r="B838" s="146"/>
      <c r="C838" s="146"/>
      <c r="D838" s="146"/>
      <c r="E838" s="146"/>
      <c r="F838" s="146"/>
      <c r="G838" s="146"/>
      <c r="H838" s="146"/>
      <c r="I838" s="146"/>
      <c r="J838" s="146"/>
      <c r="K838" s="146"/>
      <c r="L838" s="146"/>
      <c r="M838" s="146"/>
      <c r="N838" s="146"/>
      <c r="O838" s="146"/>
      <c r="P838" s="146"/>
      <c r="Q838" s="146"/>
      <c r="R838" s="146"/>
      <c r="S838" s="146"/>
      <c r="T838" s="146"/>
      <c r="U838" s="146"/>
      <c r="V838" s="146"/>
      <c r="W838" s="146"/>
      <c r="X838" s="146"/>
      <c r="Y838" s="146"/>
      <c r="Z838" s="146"/>
    </row>
    <row r="839" spans="1:26" ht="15.75" customHeight="1" x14ac:dyDescent="0.3">
      <c r="A839" s="146"/>
      <c r="B839" s="146"/>
      <c r="C839" s="146"/>
      <c r="D839" s="146"/>
      <c r="E839" s="146"/>
      <c r="F839" s="146"/>
      <c r="G839" s="146"/>
      <c r="H839" s="146"/>
      <c r="I839" s="146"/>
      <c r="J839" s="146"/>
      <c r="K839" s="146"/>
      <c r="L839" s="146"/>
      <c r="M839" s="146"/>
      <c r="N839" s="146"/>
      <c r="O839" s="146"/>
      <c r="P839" s="146"/>
      <c r="Q839" s="146"/>
      <c r="R839" s="146"/>
      <c r="S839" s="146"/>
      <c r="T839" s="146"/>
      <c r="U839" s="146"/>
      <c r="V839" s="146"/>
      <c r="W839" s="146"/>
      <c r="X839" s="146"/>
      <c r="Y839" s="146"/>
      <c r="Z839" s="146"/>
    </row>
    <row r="840" spans="1:26" ht="15.75" customHeight="1" x14ac:dyDescent="0.3">
      <c r="A840" s="146"/>
      <c r="B840" s="146"/>
      <c r="C840" s="146"/>
      <c r="D840" s="146"/>
      <c r="E840" s="146"/>
      <c r="F840" s="146"/>
      <c r="G840" s="146"/>
      <c r="H840" s="146"/>
      <c r="I840" s="146"/>
      <c r="J840" s="146"/>
      <c r="K840" s="146"/>
      <c r="L840" s="146"/>
      <c r="M840" s="146"/>
      <c r="N840" s="146"/>
      <c r="O840" s="146"/>
      <c r="P840" s="146"/>
      <c r="Q840" s="146"/>
      <c r="R840" s="146"/>
      <c r="S840" s="146"/>
      <c r="T840" s="146"/>
      <c r="U840" s="146"/>
      <c r="V840" s="146"/>
      <c r="W840" s="146"/>
      <c r="X840" s="146"/>
      <c r="Y840" s="146"/>
      <c r="Z840" s="146"/>
    </row>
    <row r="841" spans="1:26" ht="15.75" customHeight="1" x14ac:dyDescent="0.3">
      <c r="A841" s="146"/>
      <c r="B841" s="146"/>
      <c r="C841" s="146"/>
      <c r="D841" s="146"/>
      <c r="E841" s="146"/>
      <c r="F841" s="146"/>
      <c r="G841" s="146"/>
      <c r="H841" s="146"/>
      <c r="I841" s="146"/>
      <c r="J841" s="146"/>
      <c r="K841" s="146"/>
      <c r="L841" s="146"/>
      <c r="M841" s="146"/>
      <c r="N841" s="146"/>
      <c r="O841" s="146"/>
      <c r="P841" s="146"/>
      <c r="Q841" s="146"/>
      <c r="R841" s="146"/>
      <c r="S841" s="146"/>
      <c r="T841" s="146"/>
      <c r="U841" s="146"/>
      <c r="V841" s="146"/>
      <c r="W841" s="146"/>
      <c r="X841" s="146"/>
      <c r="Y841" s="146"/>
      <c r="Z841" s="146"/>
    </row>
    <row r="842" spans="1:26" ht="15.75" customHeight="1" x14ac:dyDescent="0.3">
      <c r="A842" s="146"/>
      <c r="B842" s="146"/>
      <c r="C842" s="146"/>
      <c r="D842" s="146"/>
      <c r="E842" s="146"/>
      <c r="F842" s="146"/>
      <c r="G842" s="146"/>
      <c r="H842" s="146"/>
      <c r="I842" s="146"/>
      <c r="J842" s="146"/>
      <c r="K842" s="146"/>
      <c r="L842" s="146"/>
      <c r="M842" s="146"/>
      <c r="N842" s="146"/>
      <c r="O842" s="146"/>
      <c r="P842" s="146"/>
      <c r="Q842" s="146"/>
      <c r="R842" s="146"/>
      <c r="S842" s="146"/>
      <c r="T842" s="146"/>
      <c r="U842" s="146"/>
      <c r="V842" s="146"/>
      <c r="W842" s="146"/>
      <c r="X842" s="146"/>
      <c r="Y842" s="146"/>
      <c r="Z842" s="146"/>
    </row>
    <row r="843" spans="1:26" ht="15.75" customHeight="1" x14ac:dyDescent="0.3">
      <c r="A843" s="146"/>
      <c r="B843" s="146"/>
      <c r="C843" s="146"/>
      <c r="D843" s="146"/>
      <c r="E843" s="146"/>
      <c r="F843" s="146"/>
      <c r="G843" s="146"/>
      <c r="H843" s="146"/>
      <c r="I843" s="146"/>
      <c r="J843" s="146"/>
      <c r="K843" s="146"/>
      <c r="L843" s="146"/>
      <c r="M843" s="146"/>
      <c r="N843" s="146"/>
      <c r="O843" s="146"/>
      <c r="P843" s="146"/>
      <c r="Q843" s="146"/>
      <c r="R843" s="146"/>
      <c r="S843" s="146"/>
      <c r="T843" s="146"/>
      <c r="U843" s="146"/>
      <c r="V843" s="146"/>
      <c r="W843" s="146"/>
      <c r="X843" s="146"/>
      <c r="Y843" s="146"/>
      <c r="Z843" s="146"/>
    </row>
    <row r="844" spans="1:26" ht="15.75" customHeight="1" x14ac:dyDescent="0.3">
      <c r="A844" s="146"/>
      <c r="B844" s="146"/>
      <c r="C844" s="146"/>
      <c r="D844" s="146"/>
      <c r="E844" s="146"/>
      <c r="F844" s="146"/>
      <c r="G844" s="146"/>
      <c r="H844" s="146"/>
      <c r="I844" s="146"/>
      <c r="J844" s="146"/>
      <c r="K844" s="146"/>
      <c r="L844" s="146"/>
      <c r="M844" s="146"/>
      <c r="N844" s="146"/>
      <c r="O844" s="146"/>
      <c r="P844" s="146"/>
      <c r="Q844" s="146"/>
      <c r="R844" s="146"/>
      <c r="S844" s="146"/>
      <c r="T844" s="146"/>
      <c r="U844" s="146"/>
      <c r="V844" s="146"/>
      <c r="W844" s="146"/>
      <c r="X844" s="146"/>
      <c r="Y844" s="146"/>
      <c r="Z844" s="146"/>
    </row>
    <row r="845" spans="1:26" ht="15.75" customHeight="1" x14ac:dyDescent="0.3">
      <c r="A845" s="146"/>
      <c r="B845" s="146"/>
      <c r="C845" s="146"/>
      <c r="D845" s="146"/>
      <c r="E845" s="146"/>
      <c r="F845" s="146"/>
      <c r="G845" s="146"/>
      <c r="H845" s="146"/>
      <c r="I845" s="146"/>
      <c r="J845" s="146"/>
      <c r="K845" s="146"/>
      <c r="L845" s="146"/>
      <c r="M845" s="146"/>
      <c r="N845" s="146"/>
      <c r="O845" s="146"/>
      <c r="P845" s="146"/>
      <c r="Q845" s="146"/>
      <c r="R845" s="146"/>
      <c r="S845" s="146"/>
      <c r="T845" s="146"/>
      <c r="U845" s="146"/>
      <c r="V845" s="146"/>
      <c r="W845" s="146"/>
      <c r="X845" s="146"/>
      <c r="Y845" s="146"/>
      <c r="Z845" s="146"/>
    </row>
    <row r="846" spans="1:26" ht="15.75" customHeight="1" x14ac:dyDescent="0.3">
      <c r="A846" s="146"/>
      <c r="B846" s="146"/>
      <c r="C846" s="146"/>
      <c r="D846" s="146"/>
      <c r="E846" s="146"/>
      <c r="F846" s="146"/>
      <c r="G846" s="146"/>
      <c r="H846" s="146"/>
      <c r="I846" s="146"/>
      <c r="J846" s="146"/>
      <c r="K846" s="146"/>
      <c r="L846" s="146"/>
      <c r="M846" s="146"/>
      <c r="N846" s="146"/>
      <c r="O846" s="146"/>
      <c r="P846" s="146"/>
      <c r="Q846" s="146"/>
      <c r="R846" s="146"/>
      <c r="S846" s="146"/>
      <c r="T846" s="146"/>
      <c r="U846" s="146"/>
      <c r="V846" s="146"/>
      <c r="W846" s="146"/>
      <c r="X846" s="146"/>
      <c r="Y846" s="146"/>
      <c r="Z846" s="146"/>
    </row>
    <row r="847" spans="1:26" ht="15.75" customHeight="1" x14ac:dyDescent="0.3">
      <c r="A847" s="146"/>
      <c r="B847" s="146"/>
      <c r="C847" s="146"/>
      <c r="D847" s="146"/>
      <c r="E847" s="146"/>
      <c r="F847" s="146"/>
      <c r="G847" s="146"/>
      <c r="H847" s="146"/>
      <c r="I847" s="146"/>
      <c r="J847" s="146"/>
      <c r="K847" s="146"/>
      <c r="L847" s="146"/>
      <c r="M847" s="146"/>
      <c r="N847" s="146"/>
      <c r="O847" s="146"/>
      <c r="P847" s="146"/>
      <c r="Q847" s="146"/>
      <c r="R847" s="146"/>
      <c r="S847" s="146"/>
      <c r="T847" s="146"/>
      <c r="U847" s="146"/>
      <c r="V847" s="146"/>
      <c r="W847" s="146"/>
      <c r="X847" s="146"/>
      <c r="Y847" s="146"/>
      <c r="Z847" s="146"/>
    </row>
    <row r="848" spans="1:26" ht="15.75" customHeight="1" x14ac:dyDescent="0.3">
      <c r="A848" s="146"/>
      <c r="B848" s="146"/>
      <c r="C848" s="146"/>
      <c r="D848" s="146"/>
      <c r="E848" s="146"/>
      <c r="F848" s="146"/>
      <c r="G848" s="146"/>
      <c r="H848" s="146"/>
      <c r="I848" s="146"/>
      <c r="J848" s="146"/>
      <c r="K848" s="146"/>
      <c r="L848" s="146"/>
      <c r="M848" s="146"/>
      <c r="N848" s="146"/>
      <c r="O848" s="146"/>
      <c r="P848" s="146"/>
      <c r="Q848" s="146"/>
      <c r="R848" s="146"/>
      <c r="S848" s="146"/>
      <c r="T848" s="146"/>
      <c r="U848" s="146"/>
      <c r="V848" s="146"/>
      <c r="W848" s="146"/>
      <c r="X848" s="146"/>
      <c r="Y848" s="146"/>
      <c r="Z848" s="146"/>
    </row>
    <row r="849" spans="1:26" ht="15.75" customHeight="1" x14ac:dyDescent="0.3">
      <c r="A849" s="146"/>
      <c r="B849" s="146"/>
      <c r="C849" s="146"/>
      <c r="D849" s="146"/>
      <c r="E849" s="146"/>
      <c r="F849" s="146"/>
      <c r="G849" s="146"/>
      <c r="H849" s="146"/>
      <c r="I849" s="146"/>
      <c r="J849" s="146"/>
      <c r="K849" s="146"/>
      <c r="L849" s="146"/>
      <c r="M849" s="146"/>
      <c r="N849" s="146"/>
      <c r="O849" s="146"/>
      <c r="P849" s="146"/>
      <c r="Q849" s="146"/>
      <c r="R849" s="146"/>
      <c r="S849" s="146"/>
      <c r="T849" s="146"/>
      <c r="U849" s="146"/>
      <c r="V849" s="146"/>
      <c r="W849" s="146"/>
      <c r="X849" s="146"/>
      <c r="Y849" s="146"/>
      <c r="Z849" s="146"/>
    </row>
    <row r="850" spans="1:26" ht="15.75" customHeight="1" x14ac:dyDescent="0.3">
      <c r="A850" s="146"/>
      <c r="B850" s="146"/>
      <c r="C850" s="146"/>
      <c r="D850" s="146"/>
      <c r="E850" s="146"/>
      <c r="F850" s="146"/>
      <c r="G850" s="146"/>
      <c r="H850" s="146"/>
      <c r="I850" s="146"/>
      <c r="J850" s="146"/>
      <c r="K850" s="146"/>
      <c r="L850" s="146"/>
      <c r="M850" s="146"/>
      <c r="N850" s="146"/>
      <c r="O850" s="146"/>
      <c r="P850" s="146"/>
      <c r="Q850" s="146"/>
      <c r="R850" s="146"/>
      <c r="S850" s="146"/>
      <c r="T850" s="146"/>
      <c r="U850" s="146"/>
      <c r="V850" s="146"/>
      <c r="W850" s="146"/>
      <c r="X850" s="146"/>
      <c r="Y850" s="146"/>
      <c r="Z850" s="146"/>
    </row>
    <row r="851" spans="1:26" ht="15.75" customHeight="1" x14ac:dyDescent="0.3">
      <c r="A851" s="146"/>
      <c r="B851" s="146"/>
      <c r="C851" s="146"/>
      <c r="D851" s="146"/>
      <c r="E851" s="146"/>
      <c r="F851" s="146"/>
      <c r="G851" s="146"/>
      <c r="H851" s="146"/>
      <c r="I851" s="146"/>
      <c r="J851" s="146"/>
      <c r="K851" s="146"/>
      <c r="L851" s="146"/>
      <c r="M851" s="146"/>
      <c r="N851" s="146"/>
      <c r="O851" s="146"/>
      <c r="P851" s="146"/>
      <c r="Q851" s="146"/>
      <c r="R851" s="146"/>
      <c r="S851" s="146"/>
      <c r="T851" s="146"/>
      <c r="U851" s="146"/>
      <c r="V851" s="146"/>
      <c r="W851" s="146"/>
      <c r="X851" s="146"/>
      <c r="Y851" s="146"/>
      <c r="Z851" s="146"/>
    </row>
    <row r="852" spans="1:26" ht="15.75" customHeight="1" x14ac:dyDescent="0.3">
      <c r="A852" s="146"/>
      <c r="B852" s="146"/>
      <c r="C852" s="146"/>
      <c r="D852" s="146"/>
      <c r="E852" s="146"/>
      <c r="F852" s="146"/>
      <c r="G852" s="146"/>
      <c r="H852" s="146"/>
      <c r="I852" s="146"/>
      <c r="J852" s="146"/>
      <c r="K852" s="146"/>
      <c r="L852" s="146"/>
      <c r="M852" s="146"/>
      <c r="N852" s="146"/>
      <c r="O852" s="146"/>
      <c r="P852" s="146"/>
      <c r="Q852" s="146"/>
      <c r="R852" s="146"/>
      <c r="S852" s="146"/>
      <c r="T852" s="146"/>
      <c r="U852" s="146"/>
      <c r="V852" s="146"/>
      <c r="W852" s="146"/>
      <c r="X852" s="146"/>
      <c r="Y852" s="146"/>
      <c r="Z852" s="146"/>
    </row>
    <row r="853" spans="1:26" ht="15.75" customHeight="1" x14ac:dyDescent="0.3">
      <c r="A853" s="146"/>
      <c r="B853" s="146"/>
      <c r="C853" s="146"/>
      <c r="D853" s="146"/>
      <c r="E853" s="146"/>
      <c r="F853" s="146"/>
      <c r="G853" s="146"/>
      <c r="H853" s="146"/>
      <c r="I853" s="146"/>
      <c r="J853" s="146"/>
      <c r="K853" s="146"/>
      <c r="L853" s="146"/>
      <c r="M853" s="146"/>
      <c r="N853" s="146"/>
      <c r="O853" s="146"/>
      <c r="P853" s="146"/>
      <c r="Q853" s="146"/>
      <c r="R853" s="146"/>
      <c r="S853" s="146"/>
      <c r="T853" s="146"/>
      <c r="U853" s="146"/>
      <c r="V853" s="146"/>
      <c r="W853" s="146"/>
      <c r="X853" s="146"/>
      <c r="Y853" s="146"/>
      <c r="Z853" s="146"/>
    </row>
    <row r="854" spans="1:26" ht="15.75" customHeight="1" x14ac:dyDescent="0.3">
      <c r="A854" s="146"/>
      <c r="B854" s="146"/>
      <c r="C854" s="146"/>
      <c r="D854" s="146"/>
      <c r="E854" s="146"/>
      <c r="F854" s="146"/>
      <c r="G854" s="146"/>
      <c r="H854" s="146"/>
      <c r="I854" s="146"/>
      <c r="J854" s="146"/>
      <c r="K854" s="146"/>
      <c r="L854" s="146"/>
      <c r="M854" s="146"/>
      <c r="N854" s="146"/>
      <c r="O854" s="146"/>
      <c r="P854" s="146"/>
      <c r="Q854" s="146"/>
      <c r="R854" s="146"/>
      <c r="S854" s="146"/>
      <c r="T854" s="146"/>
      <c r="U854" s="146"/>
      <c r="V854" s="146"/>
      <c r="W854" s="146"/>
      <c r="X854" s="146"/>
      <c r="Y854" s="146"/>
      <c r="Z854" s="146"/>
    </row>
    <row r="855" spans="1:26" ht="15.75" customHeight="1" x14ac:dyDescent="0.3">
      <c r="A855" s="146"/>
      <c r="B855" s="146"/>
      <c r="C855" s="146"/>
      <c r="D855" s="146"/>
      <c r="E855" s="146"/>
      <c r="F855" s="146"/>
      <c r="G855" s="146"/>
      <c r="H855" s="146"/>
      <c r="I855" s="146"/>
      <c r="J855" s="146"/>
      <c r="K855" s="146"/>
      <c r="L855" s="146"/>
      <c r="M855" s="146"/>
      <c r="N855" s="146"/>
      <c r="O855" s="146"/>
      <c r="P855" s="146"/>
      <c r="Q855" s="146"/>
      <c r="R855" s="146"/>
      <c r="S855" s="146"/>
      <c r="T855" s="146"/>
      <c r="U855" s="146"/>
      <c r="V855" s="146"/>
      <c r="W855" s="146"/>
      <c r="X855" s="146"/>
      <c r="Y855" s="146"/>
      <c r="Z855" s="146"/>
    </row>
    <row r="856" spans="1:26" ht="15.75" customHeight="1" x14ac:dyDescent="0.3">
      <c r="A856" s="146"/>
      <c r="B856" s="146"/>
      <c r="C856" s="146"/>
      <c r="D856" s="146"/>
      <c r="E856" s="146"/>
      <c r="F856" s="146"/>
      <c r="G856" s="146"/>
      <c r="H856" s="146"/>
      <c r="I856" s="146"/>
      <c r="J856" s="146"/>
      <c r="K856" s="146"/>
      <c r="L856" s="146"/>
      <c r="M856" s="146"/>
      <c r="N856" s="146"/>
      <c r="O856" s="146"/>
      <c r="P856" s="146"/>
      <c r="Q856" s="146"/>
      <c r="R856" s="146"/>
      <c r="S856" s="146"/>
      <c r="T856" s="146"/>
      <c r="U856" s="146"/>
      <c r="V856" s="146"/>
      <c r="W856" s="146"/>
      <c r="X856" s="146"/>
      <c r="Y856" s="146"/>
      <c r="Z856" s="146"/>
    </row>
    <row r="857" spans="1:26" ht="15.75" customHeight="1" x14ac:dyDescent="0.3">
      <c r="A857" s="146"/>
      <c r="B857" s="146"/>
      <c r="C857" s="146"/>
      <c r="D857" s="146"/>
      <c r="E857" s="146"/>
      <c r="F857" s="146"/>
      <c r="G857" s="146"/>
      <c r="H857" s="146"/>
      <c r="I857" s="146"/>
      <c r="J857" s="146"/>
      <c r="K857" s="146"/>
      <c r="L857" s="146"/>
      <c r="M857" s="146"/>
      <c r="N857" s="146"/>
      <c r="O857" s="146"/>
      <c r="P857" s="146"/>
      <c r="Q857" s="146"/>
      <c r="R857" s="146"/>
      <c r="S857" s="146"/>
      <c r="T857" s="146"/>
      <c r="U857" s="146"/>
      <c r="V857" s="146"/>
      <c r="W857" s="146"/>
      <c r="X857" s="146"/>
      <c r="Y857" s="146"/>
      <c r="Z857" s="146"/>
    </row>
    <row r="858" spans="1:26" ht="15.75" customHeight="1" x14ac:dyDescent="0.3">
      <c r="A858" s="146"/>
      <c r="B858" s="146"/>
      <c r="C858" s="146"/>
      <c r="D858" s="146"/>
      <c r="E858" s="146"/>
      <c r="F858" s="146"/>
      <c r="G858" s="146"/>
      <c r="H858" s="146"/>
      <c r="I858" s="146"/>
      <c r="J858" s="146"/>
      <c r="K858" s="146"/>
      <c r="L858" s="146"/>
      <c r="M858" s="146"/>
      <c r="N858" s="146"/>
      <c r="O858" s="146"/>
      <c r="P858" s="146"/>
      <c r="Q858" s="146"/>
      <c r="R858" s="146"/>
      <c r="S858" s="146"/>
      <c r="T858" s="146"/>
      <c r="U858" s="146"/>
      <c r="V858" s="146"/>
      <c r="W858" s="146"/>
      <c r="X858" s="146"/>
      <c r="Y858" s="146"/>
      <c r="Z858" s="146"/>
    </row>
    <row r="859" spans="1:26" ht="15.75" customHeight="1" x14ac:dyDescent="0.3">
      <c r="A859" s="146"/>
      <c r="B859" s="146"/>
      <c r="C859" s="146"/>
      <c r="D859" s="146"/>
      <c r="E859" s="146"/>
      <c r="F859" s="146"/>
      <c r="G859" s="146"/>
      <c r="H859" s="146"/>
      <c r="I859" s="146"/>
      <c r="J859" s="146"/>
      <c r="K859" s="146"/>
      <c r="L859" s="146"/>
      <c r="M859" s="146"/>
      <c r="N859" s="146"/>
      <c r="O859" s="146"/>
      <c r="P859" s="146"/>
      <c r="Q859" s="146"/>
      <c r="R859" s="146"/>
      <c r="S859" s="146"/>
      <c r="T859" s="146"/>
      <c r="U859" s="146"/>
      <c r="V859" s="146"/>
      <c r="W859" s="146"/>
      <c r="X859" s="146"/>
      <c r="Y859" s="146"/>
      <c r="Z859" s="146"/>
    </row>
    <row r="860" spans="1:26" ht="15.75" customHeight="1" x14ac:dyDescent="0.3">
      <c r="A860" s="146"/>
      <c r="B860" s="146"/>
      <c r="C860" s="146"/>
      <c r="D860" s="146"/>
      <c r="E860" s="146"/>
      <c r="F860" s="146"/>
      <c r="G860" s="146"/>
      <c r="H860" s="146"/>
      <c r="I860" s="146"/>
      <c r="J860" s="146"/>
      <c r="K860" s="146"/>
      <c r="L860" s="146"/>
      <c r="M860" s="146"/>
      <c r="N860" s="146"/>
      <c r="O860" s="146"/>
      <c r="P860" s="146"/>
      <c r="Q860" s="146"/>
      <c r="R860" s="146"/>
      <c r="S860" s="146"/>
      <c r="T860" s="146"/>
      <c r="U860" s="146"/>
      <c r="V860" s="146"/>
      <c r="W860" s="146"/>
      <c r="X860" s="146"/>
      <c r="Y860" s="146"/>
      <c r="Z860" s="146"/>
    </row>
    <row r="861" spans="1:26" ht="15.75" customHeight="1" x14ac:dyDescent="0.3">
      <c r="A861" s="146"/>
      <c r="B861" s="146"/>
      <c r="C861" s="146"/>
      <c r="D861" s="146"/>
      <c r="E861" s="146"/>
      <c r="F861" s="146"/>
      <c r="G861" s="146"/>
      <c r="H861" s="146"/>
      <c r="I861" s="146"/>
      <c r="J861" s="146"/>
      <c r="K861" s="146"/>
      <c r="L861" s="146"/>
      <c r="M861" s="146"/>
      <c r="N861" s="146"/>
      <c r="O861" s="146"/>
      <c r="P861" s="146"/>
      <c r="Q861" s="146"/>
      <c r="R861" s="146"/>
      <c r="S861" s="146"/>
      <c r="T861" s="146"/>
      <c r="U861" s="146"/>
      <c r="V861" s="146"/>
      <c r="W861" s="146"/>
      <c r="X861" s="146"/>
      <c r="Y861" s="146"/>
      <c r="Z861" s="146"/>
    </row>
    <row r="862" spans="1:26" ht="15.75" customHeight="1" x14ac:dyDescent="0.3">
      <c r="A862" s="146"/>
      <c r="B862" s="146"/>
      <c r="C862" s="146"/>
      <c r="D862" s="146"/>
      <c r="E862" s="146"/>
      <c r="F862" s="146"/>
      <c r="G862" s="146"/>
      <c r="H862" s="146"/>
      <c r="I862" s="146"/>
      <c r="J862" s="146"/>
      <c r="K862" s="146"/>
      <c r="L862" s="146"/>
      <c r="M862" s="146"/>
      <c r="N862" s="146"/>
      <c r="O862" s="146"/>
      <c r="P862" s="146"/>
      <c r="Q862" s="146"/>
      <c r="R862" s="146"/>
      <c r="S862" s="146"/>
      <c r="T862" s="146"/>
      <c r="U862" s="146"/>
      <c r="V862" s="146"/>
      <c r="W862" s="146"/>
      <c r="X862" s="146"/>
      <c r="Y862" s="146"/>
      <c r="Z862" s="146"/>
    </row>
    <row r="863" spans="1:26" ht="15.75" customHeight="1" x14ac:dyDescent="0.3">
      <c r="A863" s="146"/>
      <c r="B863" s="146"/>
      <c r="C863" s="146"/>
      <c r="D863" s="146"/>
      <c r="E863" s="146"/>
      <c r="F863" s="146"/>
      <c r="G863" s="146"/>
      <c r="H863" s="146"/>
      <c r="I863" s="146"/>
      <c r="J863" s="146"/>
      <c r="K863" s="146"/>
      <c r="L863" s="146"/>
      <c r="M863" s="146"/>
      <c r="N863" s="146"/>
      <c r="O863" s="146"/>
      <c r="P863" s="146"/>
      <c r="Q863" s="146"/>
      <c r="R863" s="146"/>
      <c r="S863" s="146"/>
      <c r="T863" s="146"/>
      <c r="U863" s="146"/>
      <c r="V863" s="146"/>
      <c r="W863" s="146"/>
      <c r="X863" s="146"/>
      <c r="Y863" s="146"/>
      <c r="Z863" s="146"/>
    </row>
    <row r="864" spans="1:26" ht="15.75" customHeight="1" x14ac:dyDescent="0.3">
      <c r="A864" s="146"/>
      <c r="B864" s="146"/>
      <c r="C864" s="146"/>
      <c r="D864" s="146"/>
      <c r="E864" s="146"/>
      <c r="F864" s="146"/>
      <c r="G864" s="146"/>
      <c r="H864" s="146"/>
      <c r="I864" s="146"/>
      <c r="J864" s="146"/>
      <c r="K864" s="146"/>
      <c r="L864" s="146"/>
      <c r="M864" s="146"/>
      <c r="N864" s="146"/>
      <c r="O864" s="146"/>
      <c r="P864" s="146"/>
      <c r="Q864" s="146"/>
      <c r="R864" s="146"/>
      <c r="S864" s="146"/>
      <c r="T864" s="146"/>
      <c r="U864" s="146"/>
      <c r="V864" s="146"/>
      <c r="W864" s="146"/>
      <c r="X864" s="146"/>
      <c r="Y864" s="146"/>
      <c r="Z864" s="146"/>
    </row>
    <row r="865" spans="1:26" ht="15.75" customHeight="1" x14ac:dyDescent="0.3">
      <c r="A865" s="146"/>
      <c r="B865" s="146"/>
      <c r="C865" s="146"/>
      <c r="D865" s="146"/>
      <c r="E865" s="146"/>
      <c r="F865" s="146"/>
      <c r="G865" s="146"/>
      <c r="H865" s="146"/>
      <c r="I865" s="146"/>
      <c r="J865" s="146"/>
      <c r="K865" s="146"/>
      <c r="L865" s="146"/>
      <c r="M865" s="146"/>
      <c r="N865" s="146"/>
      <c r="O865" s="146"/>
      <c r="P865" s="146"/>
      <c r="Q865" s="146"/>
      <c r="R865" s="146"/>
      <c r="S865" s="146"/>
      <c r="T865" s="146"/>
      <c r="U865" s="146"/>
      <c r="V865" s="146"/>
      <c r="W865" s="146"/>
      <c r="X865" s="146"/>
      <c r="Y865" s="146"/>
      <c r="Z865" s="146"/>
    </row>
    <row r="866" spans="1:26" ht="15.75" customHeight="1" x14ac:dyDescent="0.3">
      <c r="A866" s="146"/>
      <c r="B866" s="146"/>
      <c r="C866" s="146"/>
      <c r="D866" s="146"/>
      <c r="E866" s="146"/>
      <c r="F866" s="146"/>
      <c r="G866" s="146"/>
      <c r="H866" s="146"/>
      <c r="I866" s="146"/>
      <c r="J866" s="146"/>
      <c r="K866" s="146"/>
      <c r="L866" s="146"/>
      <c r="M866" s="146"/>
      <c r="N866" s="146"/>
      <c r="O866" s="146"/>
      <c r="P866" s="146"/>
      <c r="Q866" s="146"/>
      <c r="R866" s="146"/>
      <c r="S866" s="146"/>
      <c r="T866" s="146"/>
      <c r="U866" s="146"/>
      <c r="V866" s="146"/>
      <c r="W866" s="146"/>
      <c r="X866" s="146"/>
      <c r="Y866" s="146"/>
      <c r="Z866" s="146"/>
    </row>
    <row r="867" spans="1:26" ht="15.75" customHeight="1" x14ac:dyDescent="0.3">
      <c r="A867" s="146"/>
      <c r="B867" s="146"/>
      <c r="C867" s="146"/>
      <c r="D867" s="146"/>
      <c r="E867" s="146"/>
      <c r="F867" s="146"/>
      <c r="G867" s="146"/>
      <c r="H867" s="146"/>
      <c r="I867" s="146"/>
      <c r="J867" s="146"/>
      <c r="K867" s="146"/>
      <c r="L867" s="146"/>
      <c r="M867" s="146"/>
      <c r="N867" s="146"/>
      <c r="O867" s="146"/>
      <c r="P867" s="146"/>
      <c r="Q867" s="146"/>
      <c r="R867" s="146"/>
      <c r="S867" s="146"/>
      <c r="T867" s="146"/>
      <c r="U867" s="146"/>
      <c r="V867" s="146"/>
      <c r="W867" s="146"/>
      <c r="X867" s="146"/>
      <c r="Y867" s="146"/>
      <c r="Z867" s="146"/>
    </row>
    <row r="868" spans="1:26" ht="15.75" customHeight="1" x14ac:dyDescent="0.3">
      <c r="A868" s="146"/>
      <c r="B868" s="146"/>
      <c r="C868" s="146"/>
      <c r="D868" s="146"/>
      <c r="E868" s="146"/>
      <c r="F868" s="146"/>
      <c r="G868" s="146"/>
      <c r="H868" s="146"/>
      <c r="I868" s="146"/>
      <c r="J868" s="146"/>
      <c r="K868" s="146"/>
      <c r="L868" s="146"/>
      <c r="M868" s="146"/>
      <c r="N868" s="146"/>
      <c r="O868" s="146"/>
      <c r="P868" s="146"/>
      <c r="Q868" s="146"/>
      <c r="R868" s="146"/>
      <c r="S868" s="146"/>
      <c r="T868" s="146"/>
      <c r="U868" s="146"/>
      <c r="V868" s="146"/>
      <c r="W868" s="146"/>
      <c r="X868" s="146"/>
      <c r="Y868" s="146"/>
      <c r="Z868" s="146"/>
    </row>
    <row r="869" spans="1:26" ht="15.75" customHeight="1" x14ac:dyDescent="0.3">
      <c r="A869" s="146"/>
      <c r="B869" s="146"/>
      <c r="C869" s="146"/>
      <c r="D869" s="146"/>
      <c r="E869" s="146"/>
      <c r="F869" s="146"/>
      <c r="G869" s="146"/>
      <c r="H869" s="146"/>
      <c r="I869" s="146"/>
      <c r="J869" s="146"/>
      <c r="K869" s="146"/>
      <c r="L869" s="146"/>
      <c r="M869" s="146"/>
      <c r="N869" s="146"/>
      <c r="O869" s="146"/>
      <c r="P869" s="146"/>
      <c r="Q869" s="146"/>
      <c r="R869" s="146"/>
      <c r="S869" s="146"/>
      <c r="T869" s="146"/>
      <c r="U869" s="146"/>
      <c r="V869" s="146"/>
      <c r="W869" s="146"/>
      <c r="X869" s="146"/>
      <c r="Y869" s="146"/>
      <c r="Z869" s="146"/>
    </row>
    <row r="870" spans="1:26" ht="15.75" customHeight="1" x14ac:dyDescent="0.3">
      <c r="A870" s="146"/>
      <c r="B870" s="146"/>
      <c r="C870" s="146"/>
      <c r="D870" s="146"/>
      <c r="E870" s="146"/>
      <c r="F870" s="146"/>
      <c r="G870" s="146"/>
      <c r="H870" s="146"/>
      <c r="I870" s="146"/>
      <c r="J870" s="146"/>
      <c r="K870" s="146"/>
      <c r="L870" s="146"/>
      <c r="M870" s="146"/>
      <c r="N870" s="146"/>
      <c r="O870" s="146"/>
      <c r="P870" s="146"/>
      <c r="Q870" s="146"/>
      <c r="R870" s="146"/>
      <c r="S870" s="146"/>
      <c r="T870" s="146"/>
      <c r="U870" s="146"/>
      <c r="V870" s="146"/>
      <c r="W870" s="146"/>
      <c r="X870" s="146"/>
      <c r="Y870" s="146"/>
      <c r="Z870" s="146"/>
    </row>
    <row r="871" spans="1:26" ht="15.75" customHeight="1" x14ac:dyDescent="0.3">
      <c r="A871" s="146"/>
      <c r="B871" s="146"/>
      <c r="C871" s="146"/>
      <c r="D871" s="146"/>
      <c r="E871" s="146"/>
      <c r="F871" s="146"/>
      <c r="G871" s="146"/>
      <c r="H871" s="146"/>
      <c r="I871" s="146"/>
      <c r="J871" s="146"/>
      <c r="K871" s="146"/>
      <c r="L871" s="146"/>
      <c r="M871" s="146"/>
      <c r="N871" s="146"/>
      <c r="O871" s="146"/>
      <c r="P871" s="146"/>
      <c r="Q871" s="146"/>
      <c r="R871" s="146"/>
      <c r="S871" s="146"/>
      <c r="T871" s="146"/>
      <c r="U871" s="146"/>
      <c r="V871" s="146"/>
      <c r="W871" s="146"/>
      <c r="X871" s="146"/>
      <c r="Y871" s="146"/>
      <c r="Z871" s="146"/>
    </row>
    <row r="872" spans="1:26" ht="15.75" customHeight="1" x14ac:dyDescent="0.3">
      <c r="A872" s="146"/>
      <c r="B872" s="146"/>
      <c r="C872" s="146"/>
      <c r="D872" s="146"/>
      <c r="E872" s="146"/>
      <c r="F872" s="146"/>
      <c r="G872" s="146"/>
      <c r="H872" s="146"/>
      <c r="I872" s="146"/>
      <c r="J872" s="146"/>
      <c r="K872" s="146"/>
      <c r="L872" s="146"/>
      <c r="M872" s="146"/>
      <c r="N872" s="146"/>
      <c r="O872" s="146"/>
      <c r="P872" s="146"/>
      <c r="Q872" s="146"/>
      <c r="R872" s="146"/>
      <c r="S872" s="146"/>
      <c r="T872" s="146"/>
      <c r="U872" s="146"/>
      <c r="V872" s="146"/>
      <c r="W872" s="146"/>
      <c r="X872" s="146"/>
      <c r="Y872" s="146"/>
      <c r="Z872" s="146"/>
    </row>
    <row r="873" spans="1:26" ht="15.75" customHeight="1" x14ac:dyDescent="0.3">
      <c r="A873" s="146"/>
      <c r="B873" s="146"/>
      <c r="C873" s="146"/>
      <c r="D873" s="146"/>
      <c r="E873" s="146"/>
      <c r="F873" s="146"/>
      <c r="G873" s="146"/>
      <c r="H873" s="146"/>
      <c r="I873" s="146"/>
      <c r="J873" s="146"/>
      <c r="K873" s="146"/>
      <c r="L873" s="146"/>
      <c r="M873" s="146"/>
      <c r="N873" s="146"/>
      <c r="O873" s="146"/>
      <c r="P873" s="146"/>
      <c r="Q873" s="146"/>
      <c r="R873" s="146"/>
      <c r="S873" s="146"/>
      <c r="T873" s="146"/>
      <c r="U873" s="146"/>
      <c r="V873" s="146"/>
      <c r="W873" s="146"/>
      <c r="X873" s="146"/>
      <c r="Y873" s="146"/>
      <c r="Z873" s="146"/>
    </row>
    <row r="874" spans="1:26" ht="15.75" customHeight="1" x14ac:dyDescent="0.3">
      <c r="A874" s="146"/>
      <c r="B874" s="146"/>
      <c r="C874" s="146"/>
      <c r="D874" s="146"/>
      <c r="E874" s="146"/>
      <c r="F874" s="146"/>
      <c r="G874" s="146"/>
      <c r="H874" s="146"/>
      <c r="I874" s="146"/>
      <c r="J874" s="146"/>
      <c r="K874" s="146"/>
      <c r="L874" s="146"/>
      <c r="M874" s="146"/>
      <c r="N874" s="146"/>
      <c r="O874" s="146"/>
      <c r="P874" s="146"/>
      <c r="Q874" s="146"/>
      <c r="R874" s="146"/>
      <c r="S874" s="146"/>
      <c r="T874" s="146"/>
      <c r="U874" s="146"/>
      <c r="V874" s="146"/>
      <c r="W874" s="146"/>
      <c r="X874" s="146"/>
      <c r="Y874" s="146"/>
      <c r="Z874" s="146"/>
    </row>
    <row r="875" spans="1:26" ht="15.75" customHeight="1" x14ac:dyDescent="0.3">
      <c r="A875" s="146"/>
      <c r="B875" s="146"/>
      <c r="C875" s="146"/>
      <c r="D875" s="146"/>
      <c r="E875" s="146"/>
      <c r="F875" s="146"/>
      <c r="G875" s="146"/>
      <c r="H875" s="146"/>
      <c r="I875" s="146"/>
      <c r="J875" s="146"/>
      <c r="K875" s="146"/>
      <c r="L875" s="146"/>
      <c r="M875" s="146"/>
      <c r="N875" s="146"/>
      <c r="O875" s="146"/>
      <c r="P875" s="146"/>
      <c r="Q875" s="146"/>
      <c r="R875" s="146"/>
      <c r="S875" s="146"/>
      <c r="T875" s="146"/>
      <c r="U875" s="146"/>
      <c r="V875" s="146"/>
      <c r="W875" s="146"/>
      <c r="X875" s="146"/>
      <c r="Y875" s="146"/>
      <c r="Z875" s="146"/>
    </row>
    <row r="876" spans="1:26" ht="15.75" customHeight="1" x14ac:dyDescent="0.3">
      <c r="A876" s="146"/>
      <c r="B876" s="146"/>
      <c r="C876" s="146"/>
      <c r="D876" s="146"/>
      <c r="E876" s="146"/>
      <c r="F876" s="146"/>
      <c r="G876" s="146"/>
      <c r="H876" s="146"/>
      <c r="I876" s="146"/>
      <c r="J876" s="146"/>
      <c r="K876" s="146"/>
      <c r="L876" s="146"/>
      <c r="M876" s="146"/>
      <c r="N876" s="146"/>
      <c r="O876" s="146"/>
      <c r="P876" s="146"/>
      <c r="Q876" s="146"/>
      <c r="R876" s="146"/>
      <c r="S876" s="146"/>
      <c r="T876" s="146"/>
      <c r="U876" s="146"/>
      <c r="V876" s="146"/>
      <c r="W876" s="146"/>
      <c r="X876" s="146"/>
      <c r="Y876" s="146"/>
      <c r="Z876" s="146"/>
    </row>
    <row r="877" spans="1:26" ht="15.75" customHeight="1" x14ac:dyDescent="0.3">
      <c r="A877" s="146"/>
      <c r="B877" s="146"/>
      <c r="C877" s="146"/>
      <c r="D877" s="146"/>
      <c r="E877" s="146"/>
      <c r="F877" s="146"/>
      <c r="G877" s="146"/>
      <c r="H877" s="146"/>
      <c r="I877" s="146"/>
      <c r="J877" s="146"/>
      <c r="K877" s="146"/>
      <c r="L877" s="146"/>
      <c r="M877" s="146"/>
      <c r="N877" s="146"/>
      <c r="O877" s="146"/>
      <c r="P877" s="146"/>
      <c r="Q877" s="146"/>
      <c r="R877" s="146"/>
      <c r="S877" s="146"/>
      <c r="T877" s="146"/>
      <c r="U877" s="146"/>
      <c r="V877" s="146"/>
      <c r="W877" s="146"/>
      <c r="X877" s="146"/>
      <c r="Y877" s="146"/>
      <c r="Z877" s="146"/>
    </row>
    <row r="878" spans="1:26" ht="15.75" customHeight="1" x14ac:dyDescent="0.3">
      <c r="A878" s="146"/>
      <c r="B878" s="146"/>
      <c r="C878" s="146"/>
      <c r="D878" s="146"/>
      <c r="E878" s="146"/>
      <c r="F878" s="146"/>
      <c r="G878" s="146"/>
      <c r="H878" s="146"/>
      <c r="I878" s="146"/>
      <c r="J878" s="146"/>
      <c r="K878" s="146"/>
      <c r="L878" s="146"/>
      <c r="M878" s="146"/>
      <c r="N878" s="146"/>
      <c r="O878" s="146"/>
      <c r="P878" s="146"/>
      <c r="Q878" s="146"/>
      <c r="R878" s="146"/>
      <c r="S878" s="146"/>
      <c r="T878" s="146"/>
      <c r="U878" s="146"/>
      <c r="V878" s="146"/>
      <c r="W878" s="146"/>
      <c r="X878" s="146"/>
      <c r="Y878" s="146"/>
      <c r="Z878" s="146"/>
    </row>
    <row r="879" spans="1:26" ht="15.75" customHeight="1" x14ac:dyDescent="0.3">
      <c r="A879" s="146"/>
      <c r="B879" s="146"/>
      <c r="C879" s="146"/>
      <c r="D879" s="146"/>
      <c r="E879" s="146"/>
      <c r="F879" s="146"/>
      <c r="G879" s="146"/>
      <c r="H879" s="146"/>
      <c r="I879" s="146"/>
      <c r="J879" s="146"/>
      <c r="K879" s="146"/>
      <c r="L879" s="146"/>
      <c r="M879" s="146"/>
      <c r="N879" s="146"/>
      <c r="O879" s="146"/>
      <c r="P879" s="146"/>
      <c r="Q879" s="146"/>
      <c r="R879" s="146"/>
      <c r="S879" s="146"/>
      <c r="T879" s="146"/>
      <c r="U879" s="146"/>
      <c r="V879" s="146"/>
      <c r="W879" s="146"/>
      <c r="X879" s="146"/>
      <c r="Y879" s="146"/>
      <c r="Z879" s="146"/>
    </row>
    <row r="880" spans="1:26" ht="15.75" customHeight="1" x14ac:dyDescent="0.3">
      <c r="A880" s="146"/>
      <c r="B880" s="146"/>
      <c r="C880" s="146"/>
      <c r="D880" s="146"/>
      <c r="E880" s="146"/>
      <c r="F880" s="146"/>
      <c r="G880" s="146"/>
      <c r="H880" s="146"/>
      <c r="I880" s="146"/>
      <c r="J880" s="146"/>
      <c r="K880" s="146"/>
      <c r="L880" s="146"/>
      <c r="M880" s="146"/>
      <c r="N880" s="146"/>
      <c r="O880" s="146"/>
      <c r="P880" s="146"/>
      <c r="Q880" s="146"/>
      <c r="R880" s="146"/>
      <c r="S880" s="146"/>
      <c r="T880" s="146"/>
      <c r="U880" s="146"/>
      <c r="V880" s="146"/>
      <c r="W880" s="146"/>
      <c r="X880" s="146"/>
      <c r="Y880" s="146"/>
      <c r="Z880" s="146"/>
    </row>
    <row r="881" spans="1:26" ht="15.75" customHeight="1" x14ac:dyDescent="0.3">
      <c r="A881" s="146"/>
      <c r="B881" s="146"/>
      <c r="C881" s="146"/>
      <c r="D881" s="146"/>
      <c r="E881" s="146"/>
      <c r="F881" s="146"/>
      <c r="G881" s="146"/>
      <c r="H881" s="146"/>
      <c r="I881" s="146"/>
      <c r="J881" s="146"/>
      <c r="K881" s="146"/>
      <c r="L881" s="146"/>
      <c r="M881" s="146"/>
      <c r="N881" s="146"/>
      <c r="O881" s="146"/>
      <c r="P881" s="146"/>
      <c r="Q881" s="146"/>
      <c r="R881" s="146"/>
      <c r="S881" s="146"/>
      <c r="T881" s="146"/>
      <c r="U881" s="146"/>
      <c r="V881" s="146"/>
      <c r="W881" s="146"/>
      <c r="X881" s="146"/>
      <c r="Y881" s="146"/>
      <c r="Z881" s="146"/>
    </row>
    <row r="882" spans="1:26" ht="15.75" customHeight="1" x14ac:dyDescent="0.3">
      <c r="A882" s="146"/>
      <c r="B882" s="146"/>
      <c r="C882" s="146"/>
      <c r="D882" s="146"/>
      <c r="E882" s="146"/>
      <c r="F882" s="146"/>
      <c r="G882" s="146"/>
      <c r="H882" s="146"/>
      <c r="I882" s="146"/>
      <c r="J882" s="146"/>
      <c r="K882" s="146"/>
      <c r="L882" s="146"/>
      <c r="M882" s="146"/>
      <c r="N882" s="146"/>
      <c r="O882" s="146"/>
      <c r="P882" s="146"/>
      <c r="Q882" s="146"/>
      <c r="R882" s="146"/>
      <c r="S882" s="146"/>
      <c r="T882" s="146"/>
      <c r="U882" s="146"/>
      <c r="V882" s="146"/>
      <c r="W882" s="146"/>
      <c r="X882" s="146"/>
      <c r="Y882" s="146"/>
      <c r="Z882" s="146"/>
    </row>
    <row r="883" spans="1:26" ht="15.75" customHeight="1" x14ac:dyDescent="0.3">
      <c r="A883" s="146"/>
      <c r="B883" s="146"/>
      <c r="C883" s="146"/>
      <c r="D883" s="146"/>
      <c r="E883" s="146"/>
      <c r="F883" s="146"/>
      <c r="G883" s="146"/>
      <c r="H883" s="146"/>
      <c r="I883" s="146"/>
      <c r="J883" s="146"/>
      <c r="K883" s="146"/>
      <c r="L883" s="146"/>
      <c r="M883" s="146"/>
      <c r="N883" s="146"/>
      <c r="O883" s="146"/>
      <c r="P883" s="146"/>
      <c r="Q883" s="146"/>
      <c r="R883" s="146"/>
      <c r="S883" s="146"/>
      <c r="T883" s="146"/>
      <c r="U883" s="146"/>
      <c r="V883" s="146"/>
      <c r="W883" s="146"/>
      <c r="X883" s="146"/>
      <c r="Y883" s="146"/>
      <c r="Z883" s="146"/>
    </row>
    <row r="884" spans="1:26" ht="15.75" customHeight="1" x14ac:dyDescent="0.3">
      <c r="A884" s="146"/>
      <c r="B884" s="146"/>
      <c r="C884" s="146"/>
      <c r="D884" s="146"/>
      <c r="E884" s="146"/>
      <c r="F884" s="146"/>
      <c r="G884" s="146"/>
      <c r="H884" s="146"/>
      <c r="I884" s="146"/>
      <c r="J884" s="146"/>
      <c r="K884" s="146"/>
      <c r="L884" s="146"/>
      <c r="M884" s="146"/>
      <c r="N884" s="146"/>
      <c r="O884" s="146"/>
      <c r="P884" s="146"/>
      <c r="Q884" s="146"/>
      <c r="R884" s="146"/>
      <c r="S884" s="146"/>
      <c r="T884" s="146"/>
      <c r="U884" s="146"/>
      <c r="V884" s="146"/>
      <c r="W884" s="146"/>
      <c r="X884" s="146"/>
      <c r="Y884" s="146"/>
      <c r="Z884" s="146"/>
    </row>
    <row r="885" spans="1:26" ht="15.75" customHeight="1" x14ac:dyDescent="0.3">
      <c r="A885" s="146"/>
      <c r="B885" s="146"/>
      <c r="C885" s="146"/>
      <c r="D885" s="146"/>
      <c r="E885" s="146"/>
      <c r="F885" s="146"/>
      <c r="G885" s="146"/>
      <c r="H885" s="146"/>
      <c r="I885" s="146"/>
      <c r="J885" s="146"/>
      <c r="K885" s="146"/>
      <c r="L885" s="146"/>
      <c r="M885" s="146"/>
      <c r="N885" s="146"/>
      <c r="O885" s="146"/>
      <c r="P885" s="146"/>
      <c r="Q885" s="146"/>
      <c r="R885" s="146"/>
      <c r="S885" s="146"/>
      <c r="T885" s="146"/>
      <c r="U885" s="146"/>
      <c r="V885" s="146"/>
      <c r="W885" s="146"/>
      <c r="X885" s="146"/>
      <c r="Y885" s="146"/>
      <c r="Z885" s="146"/>
    </row>
    <row r="886" spans="1:26" ht="15.75" customHeight="1" x14ac:dyDescent="0.3">
      <c r="A886" s="146"/>
      <c r="B886" s="146"/>
      <c r="C886" s="146"/>
      <c r="D886" s="146"/>
      <c r="E886" s="146"/>
      <c r="F886" s="146"/>
      <c r="G886" s="146"/>
      <c r="H886" s="146"/>
      <c r="I886" s="146"/>
      <c r="J886" s="146"/>
      <c r="K886" s="146"/>
      <c r="L886" s="146"/>
      <c r="M886" s="146"/>
      <c r="N886" s="146"/>
      <c r="O886" s="146"/>
      <c r="P886" s="146"/>
      <c r="Q886" s="146"/>
      <c r="R886" s="146"/>
      <c r="S886" s="146"/>
      <c r="T886" s="146"/>
      <c r="U886" s="146"/>
      <c r="V886" s="146"/>
      <c r="W886" s="146"/>
      <c r="X886" s="146"/>
      <c r="Y886" s="146"/>
      <c r="Z886" s="146"/>
    </row>
    <row r="887" spans="1:26" ht="15.75" customHeight="1" x14ac:dyDescent="0.3">
      <c r="A887" s="146"/>
      <c r="B887" s="146"/>
      <c r="C887" s="146"/>
      <c r="D887" s="146"/>
      <c r="E887" s="146"/>
      <c r="F887" s="146"/>
      <c r="G887" s="146"/>
      <c r="H887" s="146"/>
      <c r="I887" s="146"/>
      <c r="J887" s="146"/>
      <c r="K887" s="146"/>
      <c r="L887" s="146"/>
      <c r="M887" s="146"/>
      <c r="N887" s="146"/>
      <c r="O887" s="146"/>
      <c r="P887" s="146"/>
      <c r="Q887" s="146"/>
      <c r="R887" s="146"/>
      <c r="S887" s="146"/>
      <c r="T887" s="146"/>
      <c r="U887" s="146"/>
      <c r="V887" s="146"/>
      <c r="W887" s="146"/>
      <c r="X887" s="146"/>
      <c r="Y887" s="146"/>
      <c r="Z887" s="146"/>
    </row>
    <row r="888" spans="1:26" ht="15.75" customHeight="1" x14ac:dyDescent="0.3">
      <c r="A888" s="146"/>
      <c r="B888" s="146"/>
      <c r="C888" s="146"/>
      <c r="D888" s="146"/>
      <c r="E888" s="146"/>
      <c r="F888" s="146"/>
      <c r="G888" s="146"/>
      <c r="H888" s="146"/>
      <c r="I888" s="146"/>
      <c r="J888" s="146"/>
      <c r="K888" s="146"/>
      <c r="L888" s="146"/>
      <c r="M888" s="146"/>
      <c r="N888" s="146"/>
      <c r="O888" s="146"/>
      <c r="P888" s="146"/>
      <c r="Q888" s="146"/>
      <c r="R888" s="146"/>
      <c r="S888" s="146"/>
      <c r="T888" s="146"/>
      <c r="U888" s="146"/>
      <c r="V888" s="146"/>
      <c r="W888" s="146"/>
      <c r="X888" s="146"/>
      <c r="Y888" s="146"/>
      <c r="Z888" s="146"/>
    </row>
    <row r="889" spans="1:26" ht="15.75" customHeight="1" x14ac:dyDescent="0.3">
      <c r="A889" s="146"/>
      <c r="B889" s="146"/>
      <c r="C889" s="146"/>
      <c r="D889" s="146"/>
      <c r="E889" s="146"/>
      <c r="F889" s="146"/>
      <c r="G889" s="146"/>
      <c r="H889" s="146"/>
      <c r="I889" s="146"/>
      <c r="J889" s="146"/>
      <c r="K889" s="146"/>
      <c r="L889" s="146"/>
      <c r="M889" s="146"/>
      <c r="N889" s="146"/>
      <c r="O889" s="146"/>
      <c r="P889" s="146"/>
      <c r="Q889" s="146"/>
      <c r="R889" s="146"/>
      <c r="S889" s="146"/>
      <c r="T889" s="146"/>
      <c r="U889" s="146"/>
      <c r="V889" s="146"/>
      <c r="W889" s="146"/>
      <c r="X889" s="146"/>
      <c r="Y889" s="146"/>
      <c r="Z889" s="146"/>
    </row>
    <row r="890" spans="1:26" ht="15.75" customHeight="1" x14ac:dyDescent="0.3">
      <c r="A890" s="146"/>
      <c r="B890" s="146"/>
      <c r="C890" s="146"/>
      <c r="D890" s="146"/>
      <c r="E890" s="146"/>
      <c r="F890" s="146"/>
      <c r="G890" s="146"/>
      <c r="H890" s="146"/>
      <c r="I890" s="146"/>
      <c r="J890" s="146"/>
      <c r="K890" s="146"/>
      <c r="L890" s="146"/>
      <c r="M890" s="146"/>
      <c r="N890" s="146"/>
      <c r="O890" s="146"/>
      <c r="P890" s="146"/>
      <c r="Q890" s="146"/>
      <c r="R890" s="146"/>
      <c r="S890" s="146"/>
      <c r="T890" s="146"/>
      <c r="U890" s="146"/>
      <c r="V890" s="146"/>
      <c r="W890" s="146"/>
      <c r="X890" s="146"/>
      <c r="Y890" s="146"/>
      <c r="Z890" s="146"/>
    </row>
    <row r="891" spans="1:26" ht="15.75" customHeight="1" x14ac:dyDescent="0.3">
      <c r="A891" s="146"/>
      <c r="B891" s="146"/>
      <c r="C891" s="146"/>
      <c r="D891" s="146"/>
      <c r="E891" s="146"/>
      <c r="F891" s="146"/>
      <c r="G891" s="146"/>
      <c r="H891" s="146"/>
      <c r="I891" s="146"/>
      <c r="J891" s="146"/>
      <c r="K891" s="146"/>
      <c r="L891" s="146"/>
      <c r="M891" s="146"/>
      <c r="N891" s="146"/>
      <c r="O891" s="146"/>
      <c r="P891" s="146"/>
      <c r="Q891" s="146"/>
      <c r="R891" s="146"/>
      <c r="S891" s="146"/>
      <c r="T891" s="146"/>
      <c r="U891" s="146"/>
      <c r="V891" s="146"/>
      <c r="W891" s="146"/>
      <c r="X891" s="146"/>
      <c r="Y891" s="146"/>
      <c r="Z891" s="146"/>
    </row>
    <row r="892" spans="1:26" ht="15.75" customHeight="1" x14ac:dyDescent="0.3">
      <c r="A892" s="146"/>
      <c r="B892" s="146"/>
      <c r="C892" s="146"/>
      <c r="D892" s="146"/>
      <c r="E892" s="146"/>
      <c r="F892" s="146"/>
      <c r="G892" s="146"/>
      <c r="H892" s="146"/>
      <c r="I892" s="146"/>
      <c r="J892" s="146"/>
      <c r="K892" s="146"/>
      <c r="L892" s="146"/>
      <c r="M892" s="146"/>
      <c r="N892" s="146"/>
      <c r="O892" s="146"/>
      <c r="P892" s="146"/>
      <c r="Q892" s="146"/>
      <c r="R892" s="146"/>
      <c r="S892" s="146"/>
      <c r="T892" s="146"/>
      <c r="U892" s="146"/>
      <c r="V892" s="146"/>
      <c r="W892" s="146"/>
      <c r="X892" s="146"/>
      <c r="Y892" s="146"/>
      <c r="Z892" s="146"/>
    </row>
    <row r="893" spans="1:26" ht="15.75" customHeight="1" x14ac:dyDescent="0.3">
      <c r="A893" s="146"/>
      <c r="B893" s="146"/>
      <c r="C893" s="146"/>
      <c r="D893" s="146"/>
      <c r="E893" s="146"/>
      <c r="F893" s="146"/>
      <c r="G893" s="146"/>
      <c r="H893" s="146"/>
      <c r="I893" s="146"/>
      <c r="J893" s="146"/>
      <c r="K893" s="146"/>
      <c r="L893" s="146"/>
      <c r="M893" s="146"/>
      <c r="N893" s="146"/>
      <c r="O893" s="146"/>
      <c r="P893" s="146"/>
      <c r="Q893" s="146"/>
      <c r="R893" s="146"/>
      <c r="S893" s="146"/>
      <c r="T893" s="146"/>
      <c r="U893" s="146"/>
      <c r="V893" s="146"/>
      <c r="W893" s="146"/>
      <c r="X893" s="146"/>
      <c r="Y893" s="146"/>
      <c r="Z893" s="146"/>
    </row>
    <row r="894" spans="1:26" ht="15.75" customHeight="1" x14ac:dyDescent="0.3">
      <c r="A894" s="146"/>
      <c r="B894" s="146"/>
      <c r="C894" s="146"/>
      <c r="D894" s="146"/>
      <c r="E894" s="146"/>
      <c r="F894" s="146"/>
      <c r="G894" s="146"/>
      <c r="H894" s="146"/>
      <c r="I894" s="146"/>
      <c r="J894" s="146"/>
      <c r="K894" s="146"/>
      <c r="L894" s="146"/>
      <c r="M894" s="146"/>
      <c r="N894" s="146"/>
      <c r="O894" s="146"/>
      <c r="P894" s="146"/>
      <c r="Q894" s="146"/>
      <c r="R894" s="146"/>
      <c r="S894" s="146"/>
      <c r="T894" s="146"/>
      <c r="U894" s="146"/>
      <c r="V894" s="146"/>
      <c r="W894" s="146"/>
      <c r="X894" s="146"/>
      <c r="Y894" s="146"/>
      <c r="Z894" s="146"/>
    </row>
    <row r="895" spans="1:26" ht="15.75" customHeight="1" x14ac:dyDescent="0.3">
      <c r="A895" s="146"/>
      <c r="B895" s="146"/>
      <c r="C895" s="146"/>
      <c r="D895" s="146"/>
      <c r="E895" s="146"/>
      <c r="F895" s="146"/>
      <c r="G895" s="146"/>
      <c r="H895" s="146"/>
      <c r="I895" s="146"/>
      <c r="J895" s="146"/>
      <c r="K895" s="146"/>
      <c r="L895" s="146"/>
      <c r="M895" s="146"/>
      <c r="N895" s="146"/>
      <c r="O895" s="146"/>
      <c r="P895" s="146"/>
      <c r="Q895" s="146"/>
      <c r="R895" s="146"/>
      <c r="S895" s="146"/>
      <c r="T895" s="146"/>
      <c r="U895" s="146"/>
      <c r="V895" s="146"/>
      <c r="W895" s="146"/>
      <c r="X895" s="146"/>
      <c r="Y895" s="146"/>
      <c r="Z895" s="146"/>
    </row>
    <row r="896" spans="1:26" ht="15.75" customHeight="1" x14ac:dyDescent="0.3">
      <c r="A896" s="146"/>
      <c r="B896" s="146"/>
      <c r="C896" s="146"/>
      <c r="D896" s="146"/>
      <c r="E896" s="146"/>
      <c r="F896" s="146"/>
      <c r="G896" s="146"/>
      <c r="H896" s="146"/>
      <c r="I896" s="146"/>
      <c r="J896" s="146"/>
      <c r="K896" s="146"/>
      <c r="L896" s="146"/>
      <c r="M896" s="146"/>
      <c r="N896" s="146"/>
      <c r="O896" s="146"/>
      <c r="P896" s="146"/>
      <c r="Q896" s="146"/>
      <c r="R896" s="146"/>
      <c r="S896" s="146"/>
      <c r="T896" s="146"/>
      <c r="U896" s="146"/>
      <c r="V896" s="146"/>
      <c r="W896" s="146"/>
      <c r="X896" s="146"/>
      <c r="Y896" s="146"/>
      <c r="Z896" s="146"/>
    </row>
    <row r="897" spans="1:26" ht="15.75" customHeight="1" x14ac:dyDescent="0.3">
      <c r="A897" s="146"/>
      <c r="B897" s="146"/>
      <c r="C897" s="146"/>
      <c r="D897" s="146"/>
      <c r="E897" s="146"/>
      <c r="F897" s="146"/>
      <c r="G897" s="146"/>
      <c r="H897" s="146"/>
      <c r="I897" s="146"/>
      <c r="J897" s="146"/>
      <c r="K897" s="146"/>
      <c r="L897" s="146"/>
      <c r="M897" s="146"/>
      <c r="N897" s="146"/>
      <c r="O897" s="146"/>
      <c r="P897" s="146"/>
      <c r="Q897" s="146"/>
      <c r="R897" s="146"/>
      <c r="S897" s="146"/>
      <c r="T897" s="146"/>
      <c r="U897" s="146"/>
      <c r="V897" s="146"/>
      <c r="W897" s="146"/>
      <c r="X897" s="146"/>
      <c r="Y897" s="146"/>
      <c r="Z897" s="146"/>
    </row>
    <row r="898" spans="1:26" ht="15.75" customHeight="1" x14ac:dyDescent="0.3">
      <c r="A898" s="146"/>
      <c r="B898" s="146"/>
      <c r="C898" s="146"/>
      <c r="D898" s="146"/>
      <c r="E898" s="146"/>
      <c r="F898" s="146"/>
      <c r="G898" s="146"/>
      <c r="H898" s="146"/>
      <c r="I898" s="146"/>
      <c r="J898" s="146"/>
      <c r="K898" s="146"/>
      <c r="L898" s="146"/>
      <c r="M898" s="146"/>
      <c r="N898" s="146"/>
      <c r="O898" s="146"/>
      <c r="P898" s="146"/>
      <c r="Q898" s="146"/>
      <c r="R898" s="146"/>
      <c r="S898" s="146"/>
      <c r="T898" s="146"/>
      <c r="U898" s="146"/>
      <c r="V898" s="146"/>
      <c r="W898" s="146"/>
      <c r="X898" s="146"/>
      <c r="Y898" s="146"/>
      <c r="Z898" s="146"/>
    </row>
    <row r="899" spans="1:26" ht="15.75" customHeight="1" x14ac:dyDescent="0.3">
      <c r="A899" s="146"/>
      <c r="B899" s="146"/>
      <c r="C899" s="146"/>
      <c r="D899" s="146"/>
      <c r="E899" s="146"/>
      <c r="F899" s="146"/>
      <c r="G899" s="146"/>
      <c r="H899" s="146"/>
      <c r="I899" s="146"/>
      <c r="J899" s="146"/>
      <c r="K899" s="146"/>
      <c r="L899" s="146"/>
      <c r="M899" s="146"/>
      <c r="N899" s="146"/>
      <c r="O899" s="146"/>
      <c r="P899" s="146"/>
      <c r="Q899" s="146"/>
      <c r="R899" s="146"/>
      <c r="S899" s="146"/>
      <c r="T899" s="146"/>
      <c r="U899" s="146"/>
      <c r="V899" s="146"/>
      <c r="W899" s="146"/>
      <c r="X899" s="146"/>
      <c r="Y899" s="146"/>
      <c r="Z899" s="146"/>
    </row>
    <row r="900" spans="1:26" ht="15.75" customHeight="1" x14ac:dyDescent="0.3">
      <c r="A900" s="146"/>
      <c r="B900" s="146"/>
      <c r="C900" s="146"/>
      <c r="D900" s="146"/>
      <c r="E900" s="146"/>
      <c r="F900" s="146"/>
      <c r="G900" s="146"/>
      <c r="H900" s="146"/>
      <c r="I900" s="146"/>
      <c r="J900" s="146"/>
      <c r="K900" s="146"/>
      <c r="L900" s="146"/>
      <c r="M900" s="146"/>
      <c r="N900" s="146"/>
      <c r="O900" s="146"/>
      <c r="P900" s="146"/>
      <c r="Q900" s="146"/>
      <c r="R900" s="146"/>
      <c r="S900" s="146"/>
      <c r="T900" s="146"/>
      <c r="U900" s="146"/>
      <c r="V900" s="146"/>
      <c r="W900" s="146"/>
      <c r="X900" s="146"/>
      <c r="Y900" s="146"/>
      <c r="Z900" s="146"/>
    </row>
    <row r="901" spans="1:26" ht="15.75" customHeight="1" x14ac:dyDescent="0.3">
      <c r="A901" s="146"/>
      <c r="B901" s="146"/>
      <c r="C901" s="146"/>
      <c r="D901" s="146"/>
      <c r="E901" s="146"/>
      <c r="F901" s="146"/>
      <c r="G901" s="146"/>
      <c r="H901" s="146"/>
      <c r="I901" s="146"/>
      <c r="J901" s="146"/>
      <c r="K901" s="146"/>
      <c r="L901" s="146"/>
      <c r="M901" s="146"/>
      <c r="N901" s="146"/>
      <c r="O901" s="146"/>
      <c r="P901" s="146"/>
      <c r="Q901" s="146"/>
      <c r="R901" s="146"/>
      <c r="S901" s="146"/>
      <c r="T901" s="146"/>
      <c r="U901" s="146"/>
      <c r="V901" s="146"/>
      <c r="W901" s="146"/>
      <c r="X901" s="146"/>
      <c r="Y901" s="146"/>
      <c r="Z901" s="146"/>
    </row>
    <row r="902" spans="1:26" ht="15.75" customHeight="1" x14ac:dyDescent="0.3">
      <c r="A902" s="146"/>
      <c r="B902" s="146"/>
      <c r="C902" s="146"/>
      <c r="D902" s="146"/>
      <c r="E902" s="146"/>
      <c r="F902" s="146"/>
      <c r="G902" s="146"/>
      <c r="H902" s="146"/>
      <c r="I902" s="146"/>
      <c r="J902" s="146"/>
      <c r="K902" s="146"/>
      <c r="L902" s="146"/>
      <c r="M902" s="146"/>
      <c r="N902" s="146"/>
      <c r="O902" s="146"/>
      <c r="P902" s="146"/>
      <c r="Q902" s="146"/>
      <c r="R902" s="146"/>
      <c r="S902" s="146"/>
      <c r="T902" s="146"/>
      <c r="U902" s="146"/>
      <c r="V902" s="146"/>
      <c r="W902" s="146"/>
      <c r="X902" s="146"/>
      <c r="Y902" s="146"/>
      <c r="Z902" s="146"/>
    </row>
    <row r="903" spans="1:26" ht="15.75" customHeight="1" x14ac:dyDescent="0.3">
      <c r="A903" s="146"/>
      <c r="B903" s="146"/>
      <c r="C903" s="146"/>
      <c r="D903" s="146"/>
      <c r="E903" s="146"/>
      <c r="F903" s="146"/>
      <c r="G903" s="146"/>
      <c r="H903" s="146"/>
      <c r="I903" s="146"/>
      <c r="J903" s="146"/>
      <c r="K903" s="146"/>
      <c r="L903" s="146"/>
      <c r="M903" s="146"/>
      <c r="N903" s="146"/>
      <c r="O903" s="146"/>
      <c r="P903" s="146"/>
      <c r="Q903" s="146"/>
      <c r="R903" s="146"/>
      <c r="S903" s="146"/>
      <c r="T903" s="146"/>
      <c r="U903" s="146"/>
      <c r="V903" s="146"/>
      <c r="W903" s="146"/>
      <c r="X903" s="146"/>
      <c r="Y903" s="146"/>
      <c r="Z903" s="146"/>
    </row>
    <row r="904" spans="1:26" ht="15.75" customHeight="1" x14ac:dyDescent="0.3">
      <c r="A904" s="146"/>
      <c r="B904" s="146"/>
      <c r="C904" s="146"/>
      <c r="D904" s="146"/>
      <c r="E904" s="146"/>
      <c r="F904" s="146"/>
      <c r="G904" s="146"/>
      <c r="H904" s="146"/>
      <c r="I904" s="146"/>
      <c r="J904" s="146"/>
      <c r="K904" s="146"/>
      <c r="L904" s="146"/>
      <c r="M904" s="146"/>
      <c r="N904" s="146"/>
      <c r="O904" s="146"/>
      <c r="P904" s="146"/>
      <c r="Q904" s="146"/>
      <c r="R904" s="146"/>
      <c r="S904" s="146"/>
      <c r="T904" s="146"/>
      <c r="U904" s="146"/>
      <c r="V904" s="146"/>
      <c r="W904" s="146"/>
      <c r="X904" s="146"/>
      <c r="Y904" s="146"/>
      <c r="Z904" s="146"/>
    </row>
    <row r="905" spans="1:26" ht="15.75" customHeight="1" x14ac:dyDescent="0.3">
      <c r="A905" s="146"/>
      <c r="B905" s="146"/>
      <c r="C905" s="146"/>
      <c r="D905" s="146"/>
      <c r="E905" s="146"/>
      <c r="F905" s="146"/>
      <c r="G905" s="146"/>
      <c r="H905" s="146"/>
      <c r="I905" s="146"/>
      <c r="J905" s="146"/>
      <c r="K905" s="146"/>
      <c r="L905" s="146"/>
      <c r="M905" s="146"/>
      <c r="N905" s="146"/>
      <c r="O905" s="146"/>
      <c r="P905" s="146"/>
      <c r="Q905" s="146"/>
      <c r="R905" s="146"/>
      <c r="S905" s="146"/>
      <c r="T905" s="146"/>
      <c r="U905" s="146"/>
      <c r="V905" s="146"/>
      <c r="W905" s="146"/>
      <c r="X905" s="146"/>
      <c r="Y905" s="146"/>
      <c r="Z905" s="146"/>
    </row>
    <row r="906" spans="1:26" ht="15.75" customHeight="1" x14ac:dyDescent="0.3">
      <c r="A906" s="146"/>
      <c r="B906" s="146"/>
      <c r="C906" s="146"/>
      <c r="D906" s="146"/>
      <c r="E906" s="146"/>
      <c r="F906" s="146"/>
      <c r="G906" s="146"/>
      <c r="H906" s="146"/>
      <c r="I906" s="146"/>
      <c r="J906" s="146"/>
      <c r="K906" s="146"/>
      <c r="L906" s="146"/>
      <c r="M906" s="146"/>
      <c r="N906" s="146"/>
      <c r="O906" s="146"/>
      <c r="P906" s="146"/>
      <c r="Q906" s="146"/>
      <c r="R906" s="146"/>
      <c r="S906" s="146"/>
      <c r="T906" s="146"/>
      <c r="U906" s="146"/>
      <c r="V906" s="146"/>
      <c r="W906" s="146"/>
      <c r="X906" s="146"/>
      <c r="Y906" s="146"/>
      <c r="Z906" s="146"/>
    </row>
    <row r="907" spans="1:26" ht="15.75" customHeight="1" x14ac:dyDescent="0.3">
      <c r="A907" s="146"/>
      <c r="B907" s="146"/>
      <c r="C907" s="146"/>
      <c r="D907" s="146"/>
      <c r="E907" s="146"/>
      <c r="F907" s="146"/>
      <c r="G907" s="146"/>
      <c r="H907" s="146"/>
      <c r="I907" s="146"/>
      <c r="J907" s="146"/>
      <c r="K907" s="146"/>
      <c r="L907" s="146"/>
      <c r="M907" s="146"/>
      <c r="N907" s="146"/>
      <c r="O907" s="146"/>
      <c r="P907" s="146"/>
      <c r="Q907" s="146"/>
      <c r="R907" s="146"/>
      <c r="S907" s="146"/>
      <c r="T907" s="146"/>
      <c r="U907" s="146"/>
      <c r="V907" s="146"/>
      <c r="W907" s="146"/>
      <c r="X907" s="146"/>
      <c r="Y907" s="146"/>
      <c r="Z907" s="146"/>
    </row>
    <row r="908" spans="1:26" ht="15.75" customHeight="1" x14ac:dyDescent="0.3">
      <c r="A908" s="146"/>
      <c r="B908" s="146"/>
      <c r="C908" s="146"/>
      <c r="D908" s="146"/>
      <c r="E908" s="146"/>
      <c r="F908" s="146"/>
      <c r="G908" s="146"/>
      <c r="H908" s="146"/>
      <c r="I908" s="146"/>
      <c r="J908" s="146"/>
      <c r="K908" s="146"/>
      <c r="L908" s="146"/>
      <c r="M908" s="146"/>
      <c r="N908" s="146"/>
      <c r="O908" s="146"/>
      <c r="P908" s="146"/>
      <c r="Q908" s="146"/>
      <c r="R908" s="146"/>
      <c r="S908" s="146"/>
      <c r="T908" s="146"/>
      <c r="U908" s="146"/>
      <c r="V908" s="146"/>
      <c r="W908" s="146"/>
      <c r="X908" s="146"/>
      <c r="Y908" s="146"/>
      <c r="Z908" s="146"/>
    </row>
    <row r="909" spans="1:26" ht="15.75" customHeight="1" x14ac:dyDescent="0.3">
      <c r="A909" s="146"/>
      <c r="B909" s="146"/>
      <c r="C909" s="146"/>
      <c r="D909" s="146"/>
      <c r="E909" s="146"/>
      <c r="F909" s="146"/>
      <c r="G909" s="146"/>
      <c r="H909" s="146"/>
      <c r="I909" s="146"/>
      <c r="J909" s="146"/>
      <c r="K909" s="146"/>
      <c r="L909" s="146"/>
      <c r="M909" s="146"/>
      <c r="N909" s="146"/>
      <c r="O909" s="146"/>
      <c r="P909" s="146"/>
      <c r="Q909" s="146"/>
      <c r="R909" s="146"/>
      <c r="S909" s="146"/>
      <c r="T909" s="146"/>
      <c r="U909" s="146"/>
      <c r="V909" s="146"/>
      <c r="W909" s="146"/>
      <c r="X909" s="146"/>
      <c r="Y909" s="146"/>
      <c r="Z909" s="146"/>
    </row>
    <row r="910" spans="1:26" ht="15.75" customHeight="1" x14ac:dyDescent="0.3">
      <c r="A910" s="146"/>
      <c r="B910" s="146"/>
      <c r="C910" s="146"/>
      <c r="D910" s="146"/>
      <c r="E910" s="146"/>
      <c r="F910" s="146"/>
      <c r="G910" s="146"/>
      <c r="H910" s="146"/>
      <c r="I910" s="146"/>
      <c r="J910" s="146"/>
      <c r="K910" s="146"/>
      <c r="L910" s="146"/>
      <c r="M910" s="146"/>
      <c r="N910" s="146"/>
      <c r="O910" s="146"/>
      <c r="P910" s="146"/>
      <c r="Q910" s="146"/>
      <c r="R910" s="146"/>
      <c r="S910" s="146"/>
      <c r="T910" s="146"/>
      <c r="U910" s="146"/>
      <c r="V910" s="146"/>
      <c r="W910" s="146"/>
      <c r="X910" s="146"/>
      <c r="Y910" s="146"/>
      <c r="Z910" s="146"/>
    </row>
    <row r="911" spans="1:26" ht="15.75" customHeight="1" x14ac:dyDescent="0.3">
      <c r="A911" s="146"/>
      <c r="B911" s="146"/>
      <c r="C911" s="146"/>
      <c r="D911" s="146"/>
      <c r="E911" s="146"/>
      <c r="F911" s="146"/>
      <c r="G911" s="146"/>
      <c r="H911" s="146"/>
      <c r="I911" s="146"/>
      <c r="J911" s="146"/>
      <c r="K911" s="146"/>
      <c r="L911" s="146"/>
      <c r="M911" s="146"/>
      <c r="N911" s="146"/>
      <c r="O911" s="146"/>
      <c r="P911" s="146"/>
      <c r="Q911" s="146"/>
      <c r="R911" s="146"/>
      <c r="S911" s="146"/>
      <c r="T911" s="146"/>
      <c r="U911" s="146"/>
      <c r="V911" s="146"/>
      <c r="W911" s="146"/>
      <c r="X911" s="146"/>
      <c r="Y911" s="146"/>
      <c r="Z911" s="146"/>
    </row>
    <row r="912" spans="1:26" ht="15.75" customHeight="1" x14ac:dyDescent="0.3">
      <c r="A912" s="146"/>
      <c r="B912" s="146"/>
      <c r="C912" s="146"/>
      <c r="D912" s="146"/>
      <c r="E912" s="146"/>
      <c r="F912" s="146"/>
      <c r="G912" s="146"/>
      <c r="H912" s="146"/>
      <c r="I912" s="146"/>
      <c r="J912" s="146"/>
      <c r="K912" s="146"/>
      <c r="L912" s="146"/>
      <c r="M912" s="146"/>
      <c r="N912" s="146"/>
      <c r="O912" s="146"/>
      <c r="P912" s="146"/>
      <c r="Q912" s="146"/>
      <c r="R912" s="146"/>
      <c r="S912" s="146"/>
      <c r="T912" s="146"/>
      <c r="U912" s="146"/>
      <c r="V912" s="146"/>
      <c r="W912" s="146"/>
      <c r="X912" s="146"/>
      <c r="Y912" s="146"/>
      <c r="Z912" s="146"/>
    </row>
    <row r="913" spans="1:26" ht="15.75" customHeight="1" x14ac:dyDescent="0.3">
      <c r="A913" s="146"/>
      <c r="B913" s="146"/>
      <c r="C913" s="146"/>
      <c r="D913" s="146"/>
      <c r="E913" s="146"/>
      <c r="F913" s="146"/>
      <c r="G913" s="146"/>
      <c r="H913" s="146"/>
      <c r="I913" s="146"/>
      <c r="J913" s="146"/>
      <c r="K913" s="146"/>
      <c r="L913" s="146"/>
      <c r="M913" s="146"/>
      <c r="N913" s="146"/>
      <c r="O913" s="146"/>
      <c r="P913" s="146"/>
      <c r="Q913" s="146"/>
      <c r="R913" s="146"/>
      <c r="S913" s="146"/>
      <c r="T913" s="146"/>
      <c r="U913" s="146"/>
      <c r="V913" s="146"/>
      <c r="W913" s="146"/>
      <c r="X913" s="146"/>
      <c r="Y913" s="146"/>
      <c r="Z913" s="146"/>
    </row>
    <row r="914" spans="1:26" ht="15.75" customHeight="1" x14ac:dyDescent="0.3">
      <c r="A914" s="146"/>
      <c r="B914" s="146"/>
      <c r="C914" s="146"/>
      <c r="D914" s="146"/>
      <c r="E914" s="146"/>
      <c r="F914" s="146"/>
      <c r="G914" s="146"/>
      <c r="H914" s="146"/>
      <c r="I914" s="146"/>
      <c r="J914" s="146"/>
      <c r="K914" s="146"/>
      <c r="L914" s="146"/>
      <c r="M914" s="146"/>
      <c r="N914" s="146"/>
      <c r="O914" s="146"/>
      <c r="P914" s="146"/>
      <c r="Q914" s="146"/>
      <c r="R914" s="146"/>
      <c r="S914" s="146"/>
      <c r="T914" s="146"/>
      <c r="U914" s="146"/>
      <c r="V914" s="146"/>
      <c r="W914" s="146"/>
      <c r="X914" s="146"/>
      <c r="Y914" s="146"/>
      <c r="Z914" s="146"/>
    </row>
    <row r="915" spans="1:26" ht="15.75" customHeight="1" x14ac:dyDescent="0.3">
      <c r="A915" s="146"/>
      <c r="B915" s="146"/>
      <c r="C915" s="146"/>
      <c r="D915" s="146"/>
      <c r="E915" s="146"/>
      <c r="F915" s="146"/>
      <c r="G915" s="146"/>
      <c r="H915" s="146"/>
      <c r="I915" s="146"/>
      <c r="J915" s="146"/>
      <c r="K915" s="146"/>
      <c r="L915" s="146"/>
      <c r="M915" s="146"/>
      <c r="N915" s="146"/>
      <c r="O915" s="146"/>
      <c r="P915" s="146"/>
      <c r="Q915" s="146"/>
      <c r="R915" s="146"/>
      <c r="S915" s="146"/>
      <c r="T915" s="146"/>
      <c r="U915" s="146"/>
      <c r="V915" s="146"/>
      <c r="W915" s="146"/>
      <c r="X915" s="146"/>
      <c r="Y915" s="146"/>
      <c r="Z915" s="146"/>
    </row>
    <row r="916" spans="1:26" ht="15.75" customHeight="1" x14ac:dyDescent="0.3">
      <c r="A916" s="146"/>
      <c r="B916" s="146"/>
      <c r="C916" s="146"/>
      <c r="D916" s="146"/>
      <c r="E916" s="146"/>
      <c r="F916" s="146"/>
      <c r="G916" s="146"/>
      <c r="H916" s="146"/>
      <c r="I916" s="146"/>
      <c r="J916" s="146"/>
      <c r="K916" s="146"/>
      <c r="L916" s="146"/>
      <c r="M916" s="146"/>
      <c r="N916" s="146"/>
      <c r="O916" s="146"/>
      <c r="P916" s="146"/>
      <c r="Q916" s="146"/>
      <c r="R916" s="146"/>
      <c r="S916" s="146"/>
      <c r="T916" s="146"/>
      <c r="U916" s="146"/>
      <c r="V916" s="146"/>
      <c r="W916" s="146"/>
      <c r="X916" s="146"/>
      <c r="Y916" s="146"/>
      <c r="Z916" s="146"/>
    </row>
    <row r="917" spans="1:26" ht="15.75" customHeight="1" x14ac:dyDescent="0.3">
      <c r="A917" s="146"/>
      <c r="B917" s="146"/>
      <c r="C917" s="146"/>
      <c r="D917" s="146"/>
      <c r="E917" s="146"/>
      <c r="F917" s="146"/>
      <c r="G917" s="146"/>
      <c r="H917" s="146"/>
      <c r="I917" s="146"/>
      <c r="J917" s="146"/>
      <c r="K917" s="146"/>
      <c r="L917" s="146"/>
      <c r="M917" s="146"/>
      <c r="N917" s="146"/>
      <c r="O917" s="146"/>
      <c r="P917" s="146"/>
      <c r="Q917" s="146"/>
      <c r="R917" s="146"/>
      <c r="S917" s="146"/>
      <c r="T917" s="146"/>
      <c r="U917" s="146"/>
      <c r="V917" s="146"/>
      <c r="W917" s="146"/>
      <c r="X917" s="146"/>
      <c r="Y917" s="146"/>
      <c r="Z917" s="146"/>
    </row>
    <row r="918" spans="1:26" ht="15.75" customHeight="1" x14ac:dyDescent="0.3">
      <c r="A918" s="146"/>
      <c r="B918" s="146"/>
      <c r="C918" s="146"/>
      <c r="D918" s="146"/>
      <c r="E918" s="146"/>
      <c r="F918" s="146"/>
      <c r="G918" s="146"/>
      <c r="H918" s="146"/>
      <c r="I918" s="146"/>
      <c r="J918" s="146"/>
      <c r="K918" s="146"/>
      <c r="L918" s="146"/>
      <c r="M918" s="146"/>
      <c r="N918" s="146"/>
      <c r="O918" s="146"/>
      <c r="P918" s="146"/>
      <c r="Q918" s="146"/>
      <c r="R918" s="146"/>
      <c r="S918" s="146"/>
      <c r="T918" s="146"/>
      <c r="U918" s="146"/>
      <c r="V918" s="146"/>
      <c r="W918" s="146"/>
      <c r="X918" s="146"/>
      <c r="Y918" s="146"/>
      <c r="Z918" s="146"/>
    </row>
    <row r="919" spans="1:26" ht="15.75" customHeight="1" x14ac:dyDescent="0.3">
      <c r="A919" s="146"/>
      <c r="B919" s="146"/>
      <c r="C919" s="146"/>
      <c r="D919" s="146"/>
      <c r="E919" s="146"/>
      <c r="F919" s="146"/>
      <c r="G919" s="146"/>
      <c r="H919" s="146"/>
      <c r="I919" s="146"/>
      <c r="J919" s="146"/>
      <c r="K919" s="146"/>
      <c r="L919" s="146"/>
      <c r="M919" s="146"/>
      <c r="N919" s="146"/>
      <c r="O919" s="146"/>
      <c r="P919" s="146"/>
      <c r="Q919" s="146"/>
      <c r="R919" s="146"/>
      <c r="S919" s="146"/>
      <c r="T919" s="146"/>
      <c r="U919" s="146"/>
      <c r="V919" s="146"/>
      <c r="W919" s="146"/>
      <c r="X919" s="146"/>
      <c r="Y919" s="146"/>
      <c r="Z919" s="146"/>
    </row>
    <row r="920" spans="1:26" ht="15.75" customHeight="1" x14ac:dyDescent="0.3">
      <c r="A920" s="146"/>
      <c r="B920" s="146"/>
      <c r="C920" s="146"/>
      <c r="D920" s="146"/>
      <c r="E920" s="146"/>
      <c r="F920" s="146"/>
      <c r="G920" s="146"/>
      <c r="H920" s="146"/>
      <c r="I920" s="146"/>
      <c r="J920" s="146"/>
      <c r="K920" s="146"/>
      <c r="L920" s="146"/>
      <c r="M920" s="146"/>
      <c r="N920" s="146"/>
      <c r="O920" s="146"/>
      <c r="P920" s="146"/>
      <c r="Q920" s="146"/>
      <c r="R920" s="146"/>
      <c r="S920" s="146"/>
      <c r="T920" s="146"/>
      <c r="U920" s="146"/>
      <c r="V920" s="146"/>
      <c r="W920" s="146"/>
      <c r="X920" s="146"/>
      <c r="Y920" s="146"/>
      <c r="Z920" s="146"/>
    </row>
    <row r="921" spans="1:26" ht="15.75" customHeight="1" x14ac:dyDescent="0.3">
      <c r="A921" s="146"/>
      <c r="B921" s="146"/>
      <c r="C921" s="146"/>
      <c r="D921" s="146"/>
      <c r="E921" s="146"/>
      <c r="F921" s="146"/>
      <c r="G921" s="146"/>
      <c r="H921" s="146"/>
      <c r="I921" s="146"/>
      <c r="J921" s="146"/>
      <c r="K921" s="146"/>
      <c r="L921" s="146"/>
      <c r="M921" s="146"/>
      <c r="N921" s="146"/>
      <c r="O921" s="146"/>
      <c r="P921" s="146"/>
      <c r="Q921" s="146"/>
      <c r="R921" s="146"/>
      <c r="S921" s="146"/>
      <c r="T921" s="146"/>
      <c r="U921" s="146"/>
      <c r="V921" s="146"/>
      <c r="W921" s="146"/>
      <c r="X921" s="146"/>
      <c r="Y921" s="146"/>
      <c r="Z921" s="146"/>
    </row>
    <row r="922" spans="1:26" ht="15.75" customHeight="1" x14ac:dyDescent="0.3">
      <c r="A922" s="146"/>
      <c r="B922" s="146"/>
      <c r="C922" s="146"/>
      <c r="D922" s="146"/>
      <c r="E922" s="146"/>
      <c r="F922" s="146"/>
      <c r="G922" s="146"/>
      <c r="H922" s="146"/>
      <c r="I922" s="146"/>
      <c r="J922" s="146"/>
      <c r="K922" s="146"/>
      <c r="L922" s="146"/>
      <c r="M922" s="146"/>
      <c r="N922" s="146"/>
      <c r="O922" s="146"/>
      <c r="P922" s="146"/>
      <c r="Q922" s="146"/>
      <c r="R922" s="146"/>
      <c r="S922" s="146"/>
      <c r="T922" s="146"/>
      <c r="U922" s="146"/>
      <c r="V922" s="146"/>
      <c r="W922" s="146"/>
      <c r="X922" s="146"/>
      <c r="Y922" s="146"/>
      <c r="Z922" s="146"/>
    </row>
    <row r="923" spans="1:26" ht="15.75" customHeight="1" x14ac:dyDescent="0.3">
      <c r="A923" s="146"/>
      <c r="B923" s="146"/>
      <c r="C923" s="146"/>
      <c r="D923" s="146"/>
      <c r="E923" s="146"/>
      <c r="F923" s="146"/>
      <c r="G923" s="146"/>
      <c r="H923" s="146"/>
      <c r="I923" s="146"/>
      <c r="J923" s="146"/>
      <c r="K923" s="146"/>
      <c r="L923" s="146"/>
      <c r="M923" s="146"/>
      <c r="N923" s="146"/>
      <c r="O923" s="146"/>
      <c r="P923" s="146"/>
      <c r="Q923" s="146"/>
      <c r="R923" s="146"/>
      <c r="S923" s="146"/>
      <c r="T923" s="146"/>
      <c r="U923" s="146"/>
      <c r="V923" s="146"/>
      <c r="W923" s="146"/>
      <c r="X923" s="146"/>
      <c r="Y923" s="146"/>
      <c r="Z923" s="146"/>
    </row>
    <row r="924" spans="1:26" ht="15.75" customHeight="1" x14ac:dyDescent="0.3">
      <c r="A924" s="146"/>
      <c r="B924" s="146"/>
      <c r="C924" s="146"/>
      <c r="D924" s="146"/>
      <c r="E924" s="146"/>
      <c r="F924" s="146"/>
      <c r="G924" s="146"/>
      <c r="H924" s="146"/>
      <c r="I924" s="146"/>
      <c r="J924" s="146"/>
      <c r="K924" s="146"/>
      <c r="L924" s="146"/>
      <c r="M924" s="146"/>
      <c r="N924" s="146"/>
      <c r="O924" s="146"/>
      <c r="P924" s="146"/>
      <c r="Q924" s="146"/>
      <c r="R924" s="146"/>
      <c r="S924" s="146"/>
      <c r="T924" s="146"/>
      <c r="U924" s="146"/>
      <c r="V924" s="146"/>
      <c r="W924" s="146"/>
      <c r="X924" s="146"/>
      <c r="Y924" s="146"/>
      <c r="Z924" s="146"/>
    </row>
    <row r="925" spans="1:26" ht="15.75" customHeight="1" x14ac:dyDescent="0.3">
      <c r="A925" s="146"/>
      <c r="B925" s="146"/>
      <c r="C925" s="146"/>
      <c r="D925" s="146"/>
      <c r="E925" s="146"/>
      <c r="F925" s="146"/>
      <c r="G925" s="146"/>
      <c r="H925" s="146"/>
      <c r="I925" s="146"/>
      <c r="J925" s="146"/>
      <c r="K925" s="146"/>
      <c r="L925" s="146"/>
      <c r="M925" s="146"/>
      <c r="N925" s="146"/>
      <c r="O925" s="146"/>
      <c r="P925" s="146"/>
      <c r="Q925" s="146"/>
      <c r="R925" s="146"/>
      <c r="S925" s="146"/>
      <c r="T925" s="146"/>
      <c r="U925" s="146"/>
      <c r="V925" s="146"/>
      <c r="W925" s="146"/>
      <c r="X925" s="146"/>
      <c r="Y925" s="146"/>
      <c r="Z925" s="146"/>
    </row>
    <row r="926" spans="1:26" ht="15.75" customHeight="1" x14ac:dyDescent="0.3">
      <c r="A926" s="146"/>
      <c r="B926" s="146"/>
      <c r="C926" s="146"/>
      <c r="D926" s="146"/>
      <c r="E926" s="146"/>
      <c r="F926" s="146"/>
      <c r="G926" s="146"/>
      <c r="H926" s="146"/>
      <c r="I926" s="146"/>
      <c r="J926" s="146"/>
      <c r="K926" s="146"/>
      <c r="L926" s="146"/>
      <c r="M926" s="146"/>
      <c r="N926" s="146"/>
      <c r="O926" s="146"/>
      <c r="P926" s="146"/>
      <c r="Q926" s="146"/>
      <c r="R926" s="146"/>
      <c r="S926" s="146"/>
      <c r="T926" s="146"/>
      <c r="U926" s="146"/>
      <c r="V926" s="146"/>
      <c r="W926" s="146"/>
      <c r="X926" s="146"/>
      <c r="Y926" s="146"/>
      <c r="Z926" s="146"/>
    </row>
    <row r="927" spans="1:26" ht="15.75" customHeight="1" x14ac:dyDescent="0.3">
      <c r="A927" s="146"/>
      <c r="B927" s="146"/>
      <c r="C927" s="146"/>
      <c r="D927" s="146"/>
      <c r="E927" s="146"/>
      <c r="F927" s="146"/>
      <c r="G927" s="146"/>
      <c r="H927" s="146"/>
      <c r="I927" s="146"/>
      <c r="J927" s="146"/>
      <c r="K927" s="146"/>
      <c r="L927" s="146"/>
      <c r="M927" s="146"/>
      <c r="N927" s="146"/>
      <c r="O927" s="146"/>
      <c r="P927" s="146"/>
      <c r="Q927" s="146"/>
      <c r="R927" s="146"/>
      <c r="S927" s="146"/>
      <c r="T927" s="146"/>
      <c r="U927" s="146"/>
      <c r="V927" s="146"/>
      <c r="W927" s="146"/>
      <c r="X927" s="146"/>
      <c r="Y927" s="146"/>
      <c r="Z927" s="146"/>
    </row>
    <row r="928" spans="1:26" ht="15.75" customHeight="1" x14ac:dyDescent="0.3">
      <c r="A928" s="146"/>
      <c r="B928" s="146"/>
      <c r="C928" s="146"/>
      <c r="D928" s="146"/>
      <c r="E928" s="146"/>
      <c r="F928" s="146"/>
      <c r="G928" s="146"/>
      <c r="H928" s="146"/>
      <c r="I928" s="146"/>
      <c r="J928" s="146"/>
      <c r="K928" s="146"/>
      <c r="L928" s="146"/>
      <c r="M928" s="146"/>
      <c r="N928" s="146"/>
      <c r="O928" s="146"/>
      <c r="P928" s="146"/>
      <c r="Q928" s="146"/>
      <c r="R928" s="146"/>
      <c r="S928" s="146"/>
      <c r="T928" s="146"/>
      <c r="U928" s="146"/>
      <c r="V928" s="146"/>
      <c r="W928" s="146"/>
      <c r="X928" s="146"/>
      <c r="Y928" s="146"/>
      <c r="Z928" s="146"/>
    </row>
    <row r="929" spans="1:26" ht="15.75" customHeight="1" x14ac:dyDescent="0.3">
      <c r="A929" s="146"/>
      <c r="B929" s="146"/>
      <c r="C929" s="146"/>
      <c r="D929" s="146"/>
      <c r="E929" s="146"/>
      <c r="F929" s="146"/>
      <c r="G929" s="146"/>
      <c r="H929" s="146"/>
      <c r="I929" s="146"/>
      <c r="J929" s="146"/>
      <c r="K929" s="146"/>
      <c r="L929" s="146"/>
      <c r="M929" s="146"/>
      <c r="N929" s="146"/>
      <c r="O929" s="146"/>
      <c r="P929" s="146"/>
      <c r="Q929" s="146"/>
      <c r="R929" s="146"/>
      <c r="S929" s="146"/>
      <c r="T929" s="146"/>
      <c r="U929" s="146"/>
      <c r="V929" s="146"/>
      <c r="W929" s="146"/>
      <c r="X929" s="146"/>
      <c r="Y929" s="146"/>
      <c r="Z929" s="146"/>
    </row>
    <row r="930" spans="1:26" ht="15.75" customHeight="1" x14ac:dyDescent="0.3">
      <c r="A930" s="146"/>
      <c r="B930" s="146"/>
      <c r="C930" s="146"/>
      <c r="D930" s="146"/>
      <c r="E930" s="146"/>
      <c r="F930" s="146"/>
      <c r="G930" s="146"/>
      <c r="H930" s="146"/>
      <c r="I930" s="146"/>
      <c r="J930" s="146"/>
      <c r="K930" s="146"/>
      <c r="L930" s="146"/>
      <c r="M930" s="146"/>
      <c r="N930" s="146"/>
      <c r="O930" s="146"/>
      <c r="P930" s="146"/>
      <c r="Q930" s="146"/>
      <c r="R930" s="146"/>
      <c r="S930" s="146"/>
      <c r="T930" s="146"/>
      <c r="U930" s="146"/>
      <c r="V930" s="146"/>
      <c r="W930" s="146"/>
      <c r="X930" s="146"/>
      <c r="Y930" s="146"/>
      <c r="Z930" s="146"/>
    </row>
    <row r="931" spans="1:26" ht="15.75" customHeight="1" x14ac:dyDescent="0.3">
      <c r="A931" s="146"/>
      <c r="B931" s="146"/>
      <c r="C931" s="146"/>
      <c r="D931" s="146"/>
      <c r="E931" s="146"/>
      <c r="F931" s="146"/>
      <c r="G931" s="146"/>
      <c r="H931" s="146"/>
      <c r="I931" s="146"/>
      <c r="J931" s="146"/>
      <c r="K931" s="146"/>
      <c r="L931" s="146"/>
      <c r="M931" s="146"/>
      <c r="N931" s="146"/>
      <c r="O931" s="146"/>
      <c r="P931" s="146"/>
      <c r="Q931" s="146"/>
      <c r="R931" s="146"/>
      <c r="S931" s="146"/>
      <c r="T931" s="146"/>
      <c r="U931" s="146"/>
      <c r="V931" s="146"/>
      <c r="W931" s="146"/>
      <c r="X931" s="146"/>
      <c r="Y931" s="146"/>
      <c r="Z931" s="146"/>
    </row>
    <row r="932" spans="1:26" ht="15.75" customHeight="1" x14ac:dyDescent="0.3">
      <c r="A932" s="146"/>
      <c r="B932" s="146"/>
      <c r="C932" s="146"/>
      <c r="D932" s="146"/>
      <c r="E932" s="146"/>
      <c r="F932" s="146"/>
      <c r="G932" s="146"/>
      <c r="H932" s="146"/>
      <c r="I932" s="146"/>
      <c r="J932" s="146"/>
      <c r="K932" s="146"/>
      <c r="L932" s="146"/>
      <c r="M932" s="146"/>
      <c r="N932" s="146"/>
      <c r="O932" s="146"/>
      <c r="P932" s="146"/>
      <c r="Q932" s="146"/>
      <c r="R932" s="146"/>
      <c r="S932" s="146"/>
      <c r="T932" s="146"/>
      <c r="U932" s="146"/>
      <c r="V932" s="146"/>
      <c r="W932" s="146"/>
      <c r="X932" s="146"/>
      <c r="Y932" s="146"/>
      <c r="Z932" s="146"/>
    </row>
    <row r="933" spans="1:26" ht="15.75" customHeight="1" x14ac:dyDescent="0.3">
      <c r="A933" s="146"/>
      <c r="B933" s="146"/>
      <c r="C933" s="146"/>
      <c r="D933" s="146"/>
      <c r="E933" s="146"/>
      <c r="F933" s="146"/>
      <c r="G933" s="146"/>
      <c r="H933" s="146"/>
      <c r="I933" s="146"/>
      <c r="J933" s="146"/>
      <c r="K933" s="146"/>
      <c r="L933" s="146"/>
      <c r="M933" s="146"/>
      <c r="N933" s="146"/>
      <c r="O933" s="146"/>
      <c r="P933" s="146"/>
      <c r="Q933" s="146"/>
      <c r="R933" s="146"/>
      <c r="S933" s="146"/>
      <c r="T933" s="146"/>
      <c r="U933" s="146"/>
      <c r="V933" s="146"/>
      <c r="W933" s="146"/>
      <c r="X933" s="146"/>
      <c r="Y933" s="146"/>
      <c r="Z933" s="146"/>
    </row>
    <row r="934" spans="1:26" ht="15.75" customHeight="1" x14ac:dyDescent="0.3">
      <c r="A934" s="146"/>
      <c r="B934" s="146"/>
      <c r="C934" s="146"/>
      <c r="D934" s="146"/>
      <c r="E934" s="146"/>
      <c r="F934" s="146"/>
      <c r="G934" s="146"/>
      <c r="H934" s="146"/>
      <c r="I934" s="146"/>
      <c r="J934" s="146"/>
      <c r="K934" s="146"/>
      <c r="L934" s="146"/>
      <c r="M934" s="146"/>
      <c r="N934" s="146"/>
      <c r="O934" s="146"/>
      <c r="P934" s="146"/>
      <c r="Q934" s="146"/>
      <c r="R934" s="146"/>
      <c r="S934" s="146"/>
      <c r="T934" s="146"/>
      <c r="U934" s="146"/>
      <c r="V934" s="146"/>
      <c r="W934" s="146"/>
      <c r="X934" s="146"/>
      <c r="Y934" s="146"/>
      <c r="Z934" s="146"/>
    </row>
    <row r="935" spans="1:26" ht="15.75" customHeight="1" x14ac:dyDescent="0.3">
      <c r="A935" s="146"/>
      <c r="B935" s="146"/>
      <c r="C935" s="146"/>
      <c r="D935" s="146"/>
      <c r="E935" s="146"/>
      <c r="F935" s="146"/>
      <c r="G935" s="146"/>
      <c r="H935" s="146"/>
      <c r="I935" s="146"/>
      <c r="J935" s="146"/>
      <c r="K935" s="146"/>
      <c r="L935" s="146"/>
      <c r="M935" s="146"/>
      <c r="N935" s="146"/>
      <c r="O935" s="146"/>
      <c r="P935" s="146"/>
      <c r="Q935" s="146"/>
      <c r="R935" s="146"/>
      <c r="S935" s="146"/>
      <c r="T935" s="146"/>
      <c r="U935" s="146"/>
      <c r="V935" s="146"/>
      <c r="W935" s="146"/>
      <c r="X935" s="146"/>
      <c r="Y935" s="146"/>
      <c r="Z935" s="146"/>
    </row>
    <row r="936" spans="1:26" ht="15.75" customHeight="1" x14ac:dyDescent="0.3">
      <c r="A936" s="146"/>
      <c r="B936" s="146"/>
      <c r="C936" s="146"/>
      <c r="D936" s="146"/>
      <c r="E936" s="146"/>
      <c r="F936" s="146"/>
      <c r="G936" s="146"/>
      <c r="H936" s="146"/>
      <c r="I936" s="146"/>
      <c r="J936" s="146"/>
      <c r="K936" s="146"/>
      <c r="L936" s="146"/>
      <c r="M936" s="146"/>
      <c r="N936" s="146"/>
      <c r="O936" s="146"/>
      <c r="P936" s="146"/>
      <c r="Q936" s="146"/>
      <c r="R936" s="146"/>
      <c r="S936" s="146"/>
      <c r="T936" s="146"/>
      <c r="U936" s="146"/>
      <c r="V936" s="146"/>
      <c r="W936" s="146"/>
      <c r="X936" s="146"/>
      <c r="Y936" s="146"/>
      <c r="Z936" s="146"/>
    </row>
    <row r="937" spans="1:26" ht="15.75" customHeight="1" x14ac:dyDescent="0.3">
      <c r="A937" s="146"/>
      <c r="B937" s="146"/>
      <c r="C937" s="146"/>
      <c r="D937" s="146"/>
      <c r="E937" s="146"/>
      <c r="F937" s="146"/>
      <c r="G937" s="146"/>
      <c r="H937" s="146"/>
      <c r="I937" s="146"/>
      <c r="J937" s="146"/>
      <c r="K937" s="146"/>
      <c r="L937" s="146"/>
      <c r="M937" s="146"/>
      <c r="N937" s="146"/>
      <c r="O937" s="146"/>
      <c r="P937" s="146"/>
      <c r="Q937" s="146"/>
      <c r="R937" s="146"/>
      <c r="S937" s="146"/>
      <c r="T937" s="146"/>
      <c r="U937" s="146"/>
      <c r="V937" s="146"/>
      <c r="W937" s="146"/>
      <c r="X937" s="146"/>
      <c r="Y937" s="146"/>
      <c r="Z937" s="146"/>
    </row>
    <row r="938" spans="1:26" ht="15.75" customHeight="1" x14ac:dyDescent="0.3">
      <c r="A938" s="146"/>
      <c r="B938" s="146"/>
      <c r="C938" s="146"/>
      <c r="D938" s="146"/>
      <c r="E938" s="146"/>
      <c r="F938" s="146"/>
      <c r="G938" s="146"/>
      <c r="H938" s="146"/>
      <c r="I938" s="146"/>
      <c r="J938" s="146"/>
      <c r="K938" s="146"/>
      <c r="L938" s="146"/>
      <c r="M938" s="146"/>
      <c r="N938" s="146"/>
      <c r="O938" s="146"/>
      <c r="P938" s="146"/>
      <c r="Q938" s="146"/>
      <c r="R938" s="146"/>
      <c r="S938" s="146"/>
      <c r="T938" s="146"/>
      <c r="U938" s="146"/>
      <c r="V938" s="146"/>
      <c r="W938" s="146"/>
      <c r="X938" s="146"/>
      <c r="Y938" s="146"/>
      <c r="Z938" s="146"/>
    </row>
    <row r="939" spans="1:26" ht="15.75" customHeight="1" x14ac:dyDescent="0.3">
      <c r="A939" s="146"/>
      <c r="B939" s="146"/>
      <c r="C939" s="146"/>
      <c r="D939" s="146"/>
      <c r="E939" s="146"/>
      <c r="F939" s="146"/>
      <c r="G939" s="146"/>
      <c r="H939" s="146"/>
      <c r="I939" s="146"/>
      <c r="J939" s="146"/>
      <c r="K939" s="146"/>
      <c r="L939" s="146"/>
      <c r="M939" s="146"/>
      <c r="N939" s="146"/>
      <c r="O939" s="146"/>
      <c r="P939" s="146"/>
      <c r="Q939" s="146"/>
      <c r="R939" s="146"/>
      <c r="S939" s="146"/>
      <c r="T939" s="146"/>
      <c r="U939" s="146"/>
      <c r="V939" s="146"/>
      <c r="W939" s="146"/>
      <c r="X939" s="146"/>
      <c r="Y939" s="146"/>
      <c r="Z939" s="146"/>
    </row>
    <row r="940" spans="1:26" ht="15.75" customHeight="1" x14ac:dyDescent="0.3">
      <c r="A940" s="146"/>
      <c r="B940" s="146"/>
      <c r="C940" s="146"/>
      <c r="D940" s="146"/>
      <c r="E940" s="146"/>
      <c r="F940" s="146"/>
      <c r="G940" s="146"/>
      <c r="H940" s="146"/>
      <c r="I940" s="146"/>
      <c r="J940" s="146"/>
      <c r="K940" s="146"/>
      <c r="L940" s="146"/>
      <c r="M940" s="146"/>
      <c r="N940" s="146"/>
      <c r="O940" s="146"/>
      <c r="P940" s="146"/>
      <c r="Q940" s="146"/>
      <c r="R940" s="146"/>
      <c r="S940" s="146"/>
      <c r="T940" s="146"/>
      <c r="U940" s="146"/>
      <c r="V940" s="146"/>
      <c r="W940" s="146"/>
      <c r="X940" s="146"/>
      <c r="Y940" s="146"/>
      <c r="Z940" s="146"/>
    </row>
    <row r="941" spans="1:26" ht="15.75" customHeight="1" x14ac:dyDescent="0.3">
      <c r="A941" s="146"/>
      <c r="B941" s="146"/>
      <c r="C941" s="146"/>
      <c r="D941" s="146"/>
      <c r="E941" s="146"/>
      <c r="F941" s="146"/>
      <c r="G941" s="146"/>
      <c r="H941" s="146"/>
      <c r="I941" s="146"/>
      <c r="J941" s="146"/>
      <c r="K941" s="146"/>
      <c r="L941" s="146"/>
      <c r="M941" s="146"/>
      <c r="N941" s="146"/>
      <c r="O941" s="146"/>
      <c r="P941" s="146"/>
      <c r="Q941" s="146"/>
      <c r="R941" s="146"/>
      <c r="S941" s="146"/>
      <c r="T941" s="146"/>
      <c r="U941" s="146"/>
      <c r="V941" s="146"/>
      <c r="W941" s="146"/>
      <c r="X941" s="146"/>
      <c r="Y941" s="146"/>
      <c r="Z941" s="146"/>
    </row>
    <row r="942" spans="1:26" ht="15.75" customHeight="1" x14ac:dyDescent="0.3">
      <c r="A942" s="146"/>
      <c r="B942" s="146"/>
      <c r="C942" s="146"/>
      <c r="D942" s="146"/>
      <c r="E942" s="146"/>
      <c r="F942" s="146"/>
      <c r="G942" s="146"/>
      <c r="H942" s="146"/>
      <c r="I942" s="146"/>
      <c r="J942" s="146"/>
      <c r="K942" s="146"/>
      <c r="L942" s="146"/>
      <c r="M942" s="146"/>
      <c r="N942" s="146"/>
      <c r="O942" s="146"/>
      <c r="P942" s="146"/>
      <c r="Q942" s="146"/>
      <c r="R942" s="146"/>
      <c r="S942" s="146"/>
      <c r="T942" s="146"/>
      <c r="U942" s="146"/>
      <c r="V942" s="146"/>
      <c r="W942" s="146"/>
      <c r="X942" s="146"/>
      <c r="Y942" s="146"/>
      <c r="Z942" s="146"/>
    </row>
    <row r="943" spans="1:26" ht="15.75" customHeight="1" x14ac:dyDescent="0.3">
      <c r="A943" s="146"/>
      <c r="B943" s="146"/>
      <c r="C943" s="146"/>
      <c r="D943" s="146"/>
      <c r="E943" s="146"/>
      <c r="F943" s="146"/>
      <c r="G943" s="146"/>
      <c r="H943" s="146"/>
      <c r="I943" s="146"/>
      <c r="J943" s="146"/>
      <c r="K943" s="146"/>
      <c r="L943" s="146"/>
      <c r="M943" s="146"/>
      <c r="N943" s="146"/>
      <c r="O943" s="146"/>
      <c r="P943" s="146"/>
      <c r="Q943" s="146"/>
      <c r="R943" s="146"/>
      <c r="S943" s="146"/>
      <c r="T943" s="146"/>
      <c r="U943" s="146"/>
      <c r="V943" s="146"/>
      <c r="W943" s="146"/>
      <c r="X943" s="146"/>
      <c r="Y943" s="146"/>
      <c r="Z943" s="146"/>
    </row>
    <row r="944" spans="1:26" ht="15.75" customHeight="1" x14ac:dyDescent="0.3">
      <c r="A944" s="146"/>
      <c r="B944" s="146"/>
      <c r="C944" s="146"/>
      <c r="D944" s="146"/>
      <c r="E944" s="146"/>
      <c r="F944" s="146"/>
      <c r="G944" s="146"/>
      <c r="H944" s="146"/>
      <c r="I944" s="146"/>
      <c r="J944" s="146"/>
      <c r="K944" s="146"/>
      <c r="L944" s="146"/>
      <c r="M944" s="146"/>
      <c r="N944" s="146"/>
      <c r="O944" s="146"/>
      <c r="P944" s="146"/>
      <c r="Q944" s="146"/>
      <c r="R944" s="146"/>
      <c r="S944" s="146"/>
      <c r="T944" s="146"/>
      <c r="U944" s="146"/>
      <c r="V944" s="146"/>
      <c r="W944" s="146"/>
      <c r="X944" s="146"/>
      <c r="Y944" s="146"/>
      <c r="Z944" s="146"/>
    </row>
    <row r="945" spans="1:26" ht="15.75" customHeight="1" x14ac:dyDescent="0.3">
      <c r="A945" s="146"/>
      <c r="B945" s="146"/>
      <c r="C945" s="146"/>
      <c r="D945" s="146"/>
      <c r="E945" s="146"/>
      <c r="F945" s="146"/>
      <c r="G945" s="146"/>
      <c r="H945" s="146"/>
      <c r="I945" s="146"/>
      <c r="J945" s="146"/>
      <c r="K945" s="146"/>
      <c r="L945" s="146"/>
      <c r="M945" s="146"/>
      <c r="N945" s="146"/>
      <c r="O945" s="146"/>
      <c r="P945" s="146"/>
      <c r="Q945" s="146"/>
      <c r="R945" s="146"/>
      <c r="S945" s="146"/>
      <c r="T945" s="146"/>
      <c r="U945" s="146"/>
      <c r="V945" s="146"/>
      <c r="W945" s="146"/>
      <c r="X945" s="146"/>
      <c r="Y945" s="146"/>
      <c r="Z945" s="146"/>
    </row>
    <row r="946" spans="1:26" ht="15.75" customHeight="1" x14ac:dyDescent="0.3">
      <c r="A946" s="146"/>
      <c r="B946" s="146"/>
      <c r="C946" s="146"/>
      <c r="D946" s="146"/>
      <c r="E946" s="146"/>
      <c r="F946" s="146"/>
      <c r="G946" s="146"/>
      <c r="H946" s="146"/>
      <c r="I946" s="146"/>
      <c r="J946" s="146"/>
      <c r="K946" s="146"/>
      <c r="L946" s="146"/>
      <c r="M946" s="146"/>
      <c r="N946" s="146"/>
      <c r="O946" s="146"/>
      <c r="P946" s="146"/>
      <c r="Q946" s="146"/>
      <c r="R946" s="146"/>
      <c r="S946" s="146"/>
      <c r="T946" s="146"/>
      <c r="U946" s="146"/>
      <c r="V946" s="146"/>
      <c r="W946" s="146"/>
      <c r="X946" s="146"/>
      <c r="Y946" s="146"/>
      <c r="Z946" s="146"/>
    </row>
    <row r="947" spans="1:26" ht="15.75" customHeight="1" x14ac:dyDescent="0.3">
      <c r="A947" s="146"/>
      <c r="B947" s="146"/>
      <c r="C947" s="146"/>
      <c r="D947" s="146"/>
      <c r="E947" s="146"/>
      <c r="F947" s="146"/>
      <c r="G947" s="146"/>
      <c r="H947" s="146"/>
      <c r="I947" s="146"/>
      <c r="J947" s="146"/>
      <c r="K947" s="146"/>
      <c r="L947" s="146"/>
      <c r="M947" s="146"/>
      <c r="N947" s="146"/>
      <c r="O947" s="146"/>
      <c r="P947" s="146"/>
      <c r="Q947" s="146"/>
      <c r="R947" s="146"/>
      <c r="S947" s="146"/>
      <c r="T947" s="146"/>
      <c r="U947" s="146"/>
      <c r="V947" s="146"/>
      <c r="W947" s="146"/>
      <c r="X947" s="146"/>
      <c r="Y947" s="146"/>
      <c r="Z947" s="146"/>
    </row>
    <row r="948" spans="1:26" ht="15.75" customHeight="1" x14ac:dyDescent="0.3">
      <c r="A948" s="146"/>
      <c r="B948" s="146"/>
      <c r="C948" s="146"/>
      <c r="D948" s="146"/>
      <c r="E948" s="146"/>
      <c r="F948" s="146"/>
      <c r="G948" s="146"/>
      <c r="H948" s="146"/>
      <c r="I948" s="146"/>
      <c r="J948" s="146"/>
      <c r="K948" s="146"/>
      <c r="L948" s="146"/>
      <c r="M948" s="146"/>
      <c r="N948" s="146"/>
      <c r="O948" s="146"/>
      <c r="P948" s="146"/>
      <c r="Q948" s="146"/>
      <c r="R948" s="146"/>
      <c r="S948" s="146"/>
      <c r="T948" s="146"/>
      <c r="U948" s="146"/>
      <c r="V948" s="146"/>
      <c r="W948" s="146"/>
      <c r="X948" s="146"/>
      <c r="Y948" s="146"/>
      <c r="Z948" s="146"/>
    </row>
    <row r="949" spans="1:26" ht="15.75" customHeight="1" x14ac:dyDescent="0.3">
      <c r="A949" s="146"/>
      <c r="B949" s="146"/>
      <c r="C949" s="146"/>
      <c r="D949" s="146"/>
      <c r="E949" s="146"/>
      <c r="F949" s="146"/>
      <c r="G949" s="146"/>
      <c r="H949" s="146"/>
      <c r="I949" s="146"/>
      <c r="J949" s="146"/>
      <c r="K949" s="146"/>
      <c r="L949" s="146"/>
      <c r="M949" s="146"/>
      <c r="N949" s="146"/>
      <c r="O949" s="146"/>
      <c r="P949" s="146"/>
      <c r="Q949" s="146"/>
      <c r="R949" s="146"/>
      <c r="S949" s="146"/>
      <c r="T949" s="146"/>
      <c r="U949" s="146"/>
      <c r="V949" s="146"/>
      <c r="W949" s="146"/>
      <c r="X949" s="146"/>
      <c r="Y949" s="146"/>
      <c r="Z949" s="146"/>
    </row>
    <row r="950" spans="1:26" ht="15.75" customHeight="1" x14ac:dyDescent="0.3">
      <c r="A950" s="146"/>
      <c r="B950" s="146"/>
      <c r="C950" s="146"/>
      <c r="D950" s="146"/>
      <c r="E950" s="146"/>
      <c r="F950" s="146"/>
      <c r="G950" s="146"/>
      <c r="H950" s="146"/>
      <c r="I950" s="146"/>
      <c r="J950" s="146"/>
      <c r="K950" s="146"/>
      <c r="L950" s="146"/>
      <c r="M950" s="146"/>
      <c r="N950" s="146"/>
      <c r="O950" s="146"/>
      <c r="P950" s="146"/>
      <c r="Q950" s="146"/>
      <c r="R950" s="146"/>
      <c r="S950" s="146"/>
      <c r="T950" s="146"/>
      <c r="U950" s="146"/>
      <c r="V950" s="146"/>
      <c r="W950" s="146"/>
      <c r="X950" s="146"/>
      <c r="Y950" s="146"/>
      <c r="Z950" s="146"/>
    </row>
    <row r="951" spans="1:26" ht="15.75" customHeight="1" x14ac:dyDescent="0.3">
      <c r="A951" s="146"/>
      <c r="B951" s="146"/>
      <c r="C951" s="146"/>
      <c r="D951" s="146"/>
      <c r="E951" s="146"/>
      <c r="F951" s="146"/>
      <c r="G951" s="146"/>
      <c r="H951" s="146"/>
      <c r="I951" s="146"/>
      <c r="J951" s="146"/>
      <c r="K951" s="146"/>
      <c r="L951" s="146"/>
      <c r="M951" s="146"/>
      <c r="N951" s="146"/>
      <c r="O951" s="146"/>
      <c r="P951" s="146"/>
      <c r="Q951" s="146"/>
      <c r="R951" s="146"/>
      <c r="S951" s="146"/>
      <c r="T951" s="146"/>
      <c r="U951" s="146"/>
      <c r="V951" s="146"/>
      <c r="W951" s="146"/>
      <c r="X951" s="146"/>
      <c r="Y951" s="146"/>
      <c r="Z951" s="146"/>
    </row>
    <row r="952" spans="1:26" ht="15.75" customHeight="1" x14ac:dyDescent="0.3">
      <c r="A952" s="146"/>
      <c r="B952" s="146"/>
      <c r="C952" s="146"/>
      <c r="D952" s="146"/>
      <c r="E952" s="146"/>
      <c r="F952" s="146"/>
      <c r="G952" s="146"/>
      <c r="H952" s="146"/>
      <c r="I952" s="146"/>
      <c r="J952" s="146"/>
      <c r="K952" s="146"/>
      <c r="L952" s="146"/>
      <c r="M952" s="146"/>
      <c r="N952" s="146"/>
      <c r="O952" s="146"/>
      <c r="P952" s="146"/>
      <c r="Q952" s="146"/>
      <c r="R952" s="146"/>
      <c r="S952" s="146"/>
      <c r="T952" s="146"/>
      <c r="U952" s="146"/>
      <c r="V952" s="146"/>
      <c r="W952" s="146"/>
      <c r="X952" s="146"/>
      <c r="Y952" s="146"/>
      <c r="Z952" s="146"/>
    </row>
    <row r="953" spans="1:26" ht="15.75" customHeight="1" x14ac:dyDescent="0.3">
      <c r="A953" s="146"/>
      <c r="B953" s="146"/>
      <c r="C953" s="146"/>
      <c r="D953" s="146"/>
      <c r="E953" s="146"/>
      <c r="F953" s="146"/>
      <c r="G953" s="146"/>
      <c r="H953" s="146"/>
      <c r="I953" s="146"/>
      <c r="J953" s="146"/>
      <c r="K953" s="146"/>
      <c r="L953" s="146"/>
      <c r="M953" s="146"/>
      <c r="N953" s="146"/>
      <c r="O953" s="146"/>
      <c r="P953" s="146"/>
      <c r="Q953" s="146"/>
      <c r="R953" s="146"/>
      <c r="S953" s="146"/>
      <c r="T953" s="146"/>
      <c r="U953" s="146"/>
      <c r="V953" s="146"/>
      <c r="W953" s="146"/>
      <c r="X953" s="146"/>
      <c r="Y953" s="146"/>
      <c r="Z953" s="146"/>
    </row>
    <row r="954" spans="1:26" ht="15.75" customHeight="1" x14ac:dyDescent="0.3">
      <c r="A954" s="146"/>
      <c r="B954" s="146"/>
      <c r="C954" s="146"/>
      <c r="D954" s="146"/>
      <c r="E954" s="146"/>
      <c r="F954" s="146"/>
      <c r="G954" s="146"/>
      <c r="H954" s="146"/>
      <c r="I954" s="146"/>
      <c r="J954" s="146"/>
      <c r="K954" s="146"/>
      <c r="L954" s="146"/>
      <c r="M954" s="146"/>
      <c r="N954" s="146"/>
      <c r="O954" s="146"/>
      <c r="P954" s="146"/>
      <c r="Q954" s="146"/>
      <c r="R954" s="146"/>
      <c r="S954" s="146"/>
      <c r="T954" s="146"/>
      <c r="U954" s="146"/>
      <c r="V954" s="146"/>
      <c r="W954" s="146"/>
      <c r="X954" s="146"/>
      <c r="Y954" s="146"/>
      <c r="Z954" s="146"/>
    </row>
    <row r="955" spans="1:26" ht="15.75" customHeight="1" x14ac:dyDescent="0.3">
      <c r="A955" s="146"/>
      <c r="B955" s="146"/>
      <c r="C955" s="146"/>
      <c r="D955" s="146"/>
      <c r="E955" s="146"/>
      <c r="F955" s="146"/>
      <c r="G955" s="146"/>
      <c r="H955" s="146"/>
      <c r="I955" s="146"/>
      <c r="J955" s="146"/>
      <c r="K955" s="146"/>
      <c r="L955" s="146"/>
      <c r="M955" s="146"/>
      <c r="N955" s="146"/>
      <c r="O955" s="146"/>
      <c r="P955" s="146"/>
      <c r="Q955" s="146"/>
      <c r="R955" s="146"/>
      <c r="S955" s="146"/>
      <c r="T955" s="146"/>
      <c r="U955" s="146"/>
      <c r="V955" s="146"/>
      <c r="W955" s="146"/>
      <c r="X955" s="146"/>
      <c r="Y955" s="146"/>
      <c r="Z955" s="146"/>
    </row>
    <row r="956" spans="1:26" ht="15.75" customHeight="1" x14ac:dyDescent="0.3">
      <c r="A956" s="146"/>
      <c r="B956" s="146"/>
      <c r="C956" s="146"/>
      <c r="D956" s="146"/>
      <c r="E956" s="146"/>
      <c r="F956" s="146"/>
      <c r="G956" s="146"/>
      <c r="H956" s="146"/>
      <c r="I956" s="146"/>
      <c r="J956" s="146"/>
      <c r="K956" s="146"/>
      <c r="L956" s="146"/>
      <c r="M956" s="146"/>
      <c r="N956" s="146"/>
      <c r="O956" s="146"/>
      <c r="P956" s="146"/>
      <c r="Q956" s="146"/>
      <c r="R956" s="146"/>
      <c r="S956" s="146"/>
      <c r="T956" s="146"/>
      <c r="U956" s="146"/>
      <c r="V956" s="146"/>
      <c r="W956" s="146"/>
      <c r="X956" s="146"/>
      <c r="Y956" s="146"/>
      <c r="Z956" s="146"/>
    </row>
    <row r="957" spans="1:26" ht="15.75" customHeight="1" x14ac:dyDescent="0.3">
      <c r="A957" s="146"/>
      <c r="B957" s="146"/>
      <c r="C957" s="146"/>
      <c r="D957" s="146"/>
      <c r="E957" s="146"/>
      <c r="F957" s="146"/>
      <c r="G957" s="146"/>
      <c r="H957" s="146"/>
      <c r="I957" s="146"/>
      <c r="J957" s="146"/>
      <c r="K957" s="146"/>
      <c r="L957" s="146"/>
      <c r="M957" s="146"/>
      <c r="N957" s="146"/>
      <c r="O957" s="146"/>
      <c r="P957" s="146"/>
      <c r="Q957" s="146"/>
      <c r="R957" s="146"/>
      <c r="S957" s="146"/>
      <c r="T957" s="146"/>
      <c r="U957" s="146"/>
      <c r="V957" s="146"/>
      <c r="W957" s="146"/>
      <c r="X957" s="146"/>
      <c r="Y957" s="146"/>
      <c r="Z957" s="146"/>
    </row>
    <row r="958" spans="1:26" ht="15.75" customHeight="1" x14ac:dyDescent="0.3">
      <c r="A958" s="146"/>
      <c r="B958" s="146"/>
      <c r="C958" s="146"/>
      <c r="D958" s="146"/>
      <c r="E958" s="146"/>
      <c r="F958" s="146"/>
      <c r="G958" s="146"/>
      <c r="H958" s="146"/>
      <c r="I958" s="146"/>
      <c r="J958" s="146"/>
      <c r="K958" s="146"/>
      <c r="L958" s="146"/>
      <c r="M958" s="146"/>
      <c r="N958" s="146"/>
      <c r="O958" s="146"/>
      <c r="P958" s="146"/>
      <c r="Q958" s="146"/>
      <c r="R958" s="146"/>
      <c r="S958" s="146"/>
      <c r="T958" s="146"/>
      <c r="U958" s="146"/>
      <c r="V958" s="146"/>
      <c r="W958" s="146"/>
      <c r="X958" s="146"/>
      <c r="Y958" s="146"/>
      <c r="Z958" s="146"/>
    </row>
    <row r="959" spans="1:26" ht="15.75" customHeight="1" x14ac:dyDescent="0.3">
      <c r="A959" s="146"/>
      <c r="B959" s="146"/>
      <c r="C959" s="146"/>
      <c r="D959" s="146"/>
      <c r="E959" s="146"/>
      <c r="F959" s="146"/>
      <c r="G959" s="146"/>
      <c r="H959" s="146"/>
      <c r="I959" s="146"/>
      <c r="J959" s="146"/>
      <c r="K959" s="146"/>
      <c r="L959" s="146"/>
      <c r="M959" s="146"/>
      <c r="N959" s="146"/>
      <c r="O959" s="146"/>
      <c r="P959" s="146"/>
      <c r="Q959" s="146"/>
      <c r="R959" s="146"/>
      <c r="S959" s="146"/>
      <c r="T959" s="146"/>
      <c r="U959" s="146"/>
      <c r="V959" s="146"/>
      <c r="W959" s="146"/>
      <c r="X959" s="146"/>
      <c r="Y959" s="146"/>
      <c r="Z959" s="146"/>
    </row>
    <row r="960" spans="1:26" ht="15.75" customHeight="1" x14ac:dyDescent="0.3">
      <c r="A960" s="146"/>
      <c r="B960" s="146"/>
      <c r="C960" s="146"/>
      <c r="D960" s="146"/>
      <c r="E960" s="146"/>
      <c r="F960" s="146"/>
      <c r="G960" s="146"/>
      <c r="H960" s="146"/>
      <c r="I960" s="146"/>
      <c r="J960" s="146"/>
      <c r="K960" s="146"/>
      <c r="L960" s="146"/>
      <c r="M960" s="146"/>
      <c r="N960" s="146"/>
      <c r="O960" s="146"/>
      <c r="P960" s="146"/>
      <c r="Q960" s="146"/>
      <c r="R960" s="146"/>
      <c r="S960" s="146"/>
      <c r="T960" s="146"/>
      <c r="U960" s="146"/>
      <c r="V960" s="146"/>
      <c r="W960" s="146"/>
      <c r="X960" s="146"/>
      <c r="Y960" s="146"/>
      <c r="Z960" s="146"/>
    </row>
    <row r="961" spans="1:26" ht="15.75" customHeight="1" x14ac:dyDescent="0.3">
      <c r="A961" s="146"/>
      <c r="B961" s="146"/>
      <c r="C961" s="146"/>
      <c r="D961" s="146"/>
      <c r="E961" s="146"/>
      <c r="F961" s="146"/>
      <c r="G961" s="146"/>
      <c r="H961" s="146"/>
      <c r="I961" s="146"/>
      <c r="J961" s="146"/>
      <c r="K961" s="146"/>
      <c r="L961" s="146"/>
      <c r="M961" s="146"/>
      <c r="N961" s="146"/>
      <c r="O961" s="146"/>
      <c r="P961" s="146"/>
      <c r="Q961" s="146"/>
      <c r="R961" s="146"/>
      <c r="S961" s="146"/>
      <c r="T961" s="146"/>
      <c r="U961" s="146"/>
      <c r="V961" s="146"/>
      <c r="W961" s="146"/>
      <c r="X961" s="146"/>
      <c r="Y961" s="146"/>
      <c r="Z961" s="146"/>
    </row>
    <row r="962" spans="1:26" ht="15.75" customHeight="1" x14ac:dyDescent="0.3">
      <c r="A962" s="146"/>
      <c r="B962" s="146"/>
      <c r="C962" s="146"/>
      <c r="D962" s="146"/>
      <c r="E962" s="146"/>
      <c r="F962" s="146"/>
      <c r="G962" s="146"/>
      <c r="H962" s="146"/>
      <c r="I962" s="146"/>
      <c r="J962" s="146"/>
      <c r="K962" s="146"/>
      <c r="L962" s="146"/>
      <c r="M962" s="146"/>
      <c r="N962" s="146"/>
      <c r="O962" s="146"/>
      <c r="P962" s="146"/>
      <c r="Q962" s="146"/>
      <c r="R962" s="146"/>
      <c r="S962" s="146"/>
      <c r="T962" s="146"/>
      <c r="U962" s="146"/>
      <c r="V962" s="146"/>
      <c r="W962" s="146"/>
      <c r="X962" s="146"/>
      <c r="Y962" s="146"/>
      <c r="Z962" s="146"/>
    </row>
    <row r="963" spans="1:26" ht="15.75" customHeight="1" x14ac:dyDescent="0.3">
      <c r="A963" s="146"/>
      <c r="B963" s="146"/>
      <c r="C963" s="146"/>
      <c r="D963" s="146"/>
      <c r="E963" s="146"/>
      <c r="F963" s="146"/>
      <c r="G963" s="146"/>
      <c r="H963" s="146"/>
      <c r="I963" s="146"/>
      <c r="J963" s="146"/>
      <c r="K963" s="146"/>
      <c r="L963" s="146"/>
      <c r="M963" s="146"/>
      <c r="N963" s="146"/>
      <c r="O963" s="146"/>
      <c r="P963" s="146"/>
      <c r="Q963" s="146"/>
      <c r="R963" s="146"/>
      <c r="S963" s="146"/>
      <c r="T963" s="146"/>
      <c r="U963" s="146"/>
      <c r="V963" s="146"/>
      <c r="W963" s="146"/>
      <c r="X963" s="146"/>
      <c r="Y963" s="146"/>
      <c r="Z963" s="146"/>
    </row>
    <row r="964" spans="1:26" ht="15.75" customHeight="1" x14ac:dyDescent="0.3">
      <c r="A964" s="146"/>
      <c r="B964" s="146"/>
      <c r="C964" s="146"/>
      <c r="D964" s="146"/>
      <c r="E964" s="146"/>
      <c r="F964" s="146"/>
      <c r="G964" s="146"/>
      <c r="H964" s="146"/>
      <c r="I964" s="146"/>
      <c r="J964" s="146"/>
      <c r="K964" s="146"/>
      <c r="L964" s="146"/>
      <c r="M964" s="146"/>
      <c r="N964" s="146"/>
      <c r="O964" s="146"/>
      <c r="P964" s="146"/>
      <c r="Q964" s="146"/>
      <c r="R964" s="146"/>
      <c r="S964" s="146"/>
      <c r="T964" s="146"/>
      <c r="U964" s="146"/>
      <c r="V964" s="146"/>
      <c r="W964" s="146"/>
      <c r="X964" s="146"/>
      <c r="Y964" s="146"/>
      <c r="Z964" s="146"/>
    </row>
    <row r="965" spans="1:26" ht="15.75" customHeight="1" x14ac:dyDescent="0.3">
      <c r="A965" s="146"/>
      <c r="B965" s="146"/>
      <c r="C965" s="146"/>
      <c r="D965" s="146"/>
      <c r="E965" s="146"/>
      <c r="F965" s="146"/>
      <c r="G965" s="146"/>
      <c r="H965" s="146"/>
      <c r="I965" s="146"/>
      <c r="J965" s="146"/>
      <c r="K965" s="146"/>
      <c r="L965" s="146"/>
      <c r="M965" s="146"/>
      <c r="N965" s="146"/>
      <c r="O965" s="146"/>
      <c r="P965" s="146"/>
      <c r="Q965" s="146"/>
      <c r="R965" s="146"/>
      <c r="S965" s="146"/>
      <c r="T965" s="146"/>
      <c r="U965" s="146"/>
      <c r="V965" s="146"/>
      <c r="W965" s="146"/>
      <c r="X965" s="146"/>
      <c r="Y965" s="146"/>
      <c r="Z965" s="146"/>
    </row>
    <row r="966" spans="1:26" ht="15.75" customHeight="1" x14ac:dyDescent="0.3">
      <c r="A966" s="146"/>
      <c r="B966" s="146"/>
      <c r="C966" s="146"/>
      <c r="D966" s="146"/>
      <c r="E966" s="146"/>
      <c r="F966" s="146"/>
      <c r="G966" s="146"/>
      <c r="H966" s="146"/>
      <c r="I966" s="146"/>
      <c r="J966" s="146"/>
      <c r="K966" s="146"/>
      <c r="L966" s="146"/>
      <c r="M966" s="146"/>
      <c r="N966" s="146"/>
      <c r="O966" s="146"/>
      <c r="P966" s="146"/>
      <c r="Q966" s="146"/>
      <c r="R966" s="146"/>
      <c r="S966" s="146"/>
      <c r="T966" s="146"/>
      <c r="U966" s="146"/>
      <c r="V966" s="146"/>
      <c r="W966" s="146"/>
      <c r="X966" s="146"/>
      <c r="Y966" s="146"/>
      <c r="Z966" s="146"/>
    </row>
    <row r="967" spans="1:26" ht="15.75" customHeight="1" x14ac:dyDescent="0.3">
      <c r="A967" s="146"/>
      <c r="B967" s="146"/>
      <c r="C967" s="146"/>
      <c r="D967" s="146"/>
      <c r="E967" s="146"/>
      <c r="F967" s="146"/>
      <c r="G967" s="146"/>
      <c r="H967" s="146"/>
      <c r="I967" s="146"/>
      <c r="J967" s="146"/>
      <c r="K967" s="146"/>
      <c r="L967" s="146"/>
      <c r="M967" s="146"/>
      <c r="N967" s="146"/>
      <c r="O967" s="146"/>
      <c r="P967" s="146"/>
      <c r="Q967" s="146"/>
      <c r="R967" s="146"/>
      <c r="S967" s="146"/>
      <c r="T967" s="146"/>
      <c r="U967" s="146"/>
      <c r="V967" s="146"/>
      <c r="W967" s="146"/>
      <c r="X967" s="146"/>
      <c r="Y967" s="146"/>
      <c r="Z967" s="146"/>
    </row>
    <row r="968" spans="1:26" ht="15.75" customHeight="1" x14ac:dyDescent="0.3">
      <c r="A968" s="146"/>
      <c r="B968" s="146"/>
      <c r="C968" s="146"/>
      <c r="D968" s="146"/>
      <c r="E968" s="146"/>
      <c r="F968" s="146"/>
      <c r="G968" s="146"/>
      <c r="H968" s="146"/>
      <c r="I968" s="146"/>
      <c r="J968" s="146"/>
      <c r="K968" s="146"/>
      <c r="L968" s="146"/>
      <c r="M968" s="146"/>
      <c r="N968" s="146"/>
      <c r="O968" s="146"/>
      <c r="P968" s="146"/>
      <c r="Q968" s="146"/>
      <c r="R968" s="146"/>
      <c r="S968" s="146"/>
      <c r="T968" s="146"/>
      <c r="U968" s="146"/>
      <c r="V968" s="146"/>
      <c r="W968" s="146"/>
      <c r="X968" s="146"/>
      <c r="Y968" s="146"/>
      <c r="Z968" s="146"/>
    </row>
    <row r="969" spans="1:26" ht="15.75" customHeight="1" x14ac:dyDescent="0.3">
      <c r="A969" s="146"/>
      <c r="B969" s="146"/>
      <c r="C969" s="146"/>
      <c r="D969" s="146"/>
      <c r="E969" s="146"/>
      <c r="F969" s="146"/>
      <c r="G969" s="146"/>
      <c r="H969" s="146"/>
      <c r="I969" s="146"/>
      <c r="J969" s="146"/>
      <c r="K969" s="146"/>
      <c r="L969" s="146"/>
      <c r="M969" s="146"/>
      <c r="N969" s="146"/>
      <c r="O969" s="146"/>
      <c r="P969" s="146"/>
      <c r="Q969" s="146"/>
      <c r="R969" s="146"/>
      <c r="S969" s="146"/>
      <c r="T969" s="146"/>
      <c r="U969" s="146"/>
      <c r="V969" s="146"/>
      <c r="W969" s="146"/>
      <c r="X969" s="146"/>
      <c r="Y969" s="146"/>
      <c r="Z969" s="146"/>
    </row>
    <row r="970" spans="1:26" ht="15.75" customHeight="1" x14ac:dyDescent="0.3">
      <c r="A970" s="146"/>
      <c r="B970" s="146"/>
      <c r="C970" s="146"/>
      <c r="D970" s="146"/>
      <c r="E970" s="146"/>
      <c r="F970" s="146"/>
      <c r="G970" s="146"/>
      <c r="H970" s="146"/>
      <c r="I970" s="146"/>
      <c r="J970" s="146"/>
      <c r="K970" s="146"/>
      <c r="L970" s="146"/>
      <c r="M970" s="146"/>
      <c r="N970" s="146"/>
      <c r="O970" s="146"/>
      <c r="P970" s="146"/>
      <c r="Q970" s="146"/>
      <c r="R970" s="146"/>
      <c r="S970" s="146"/>
      <c r="T970" s="146"/>
      <c r="U970" s="146"/>
      <c r="V970" s="146"/>
      <c r="W970" s="146"/>
      <c r="X970" s="146"/>
      <c r="Y970" s="146"/>
      <c r="Z970" s="146"/>
    </row>
    <row r="971" spans="1:26" ht="15.75" customHeight="1" x14ac:dyDescent="0.3">
      <c r="A971" s="146"/>
      <c r="B971" s="146"/>
      <c r="C971" s="146"/>
      <c r="D971" s="146"/>
      <c r="E971" s="146"/>
      <c r="F971" s="146"/>
      <c r="G971" s="146"/>
      <c r="H971" s="146"/>
      <c r="I971" s="146"/>
      <c r="J971" s="146"/>
      <c r="K971" s="146"/>
      <c r="L971" s="146"/>
      <c r="M971" s="146"/>
      <c r="N971" s="146"/>
      <c r="O971" s="146"/>
      <c r="P971" s="146"/>
      <c r="Q971" s="146"/>
      <c r="R971" s="146"/>
      <c r="S971" s="146"/>
      <c r="T971" s="146"/>
      <c r="U971" s="146"/>
      <c r="V971" s="146"/>
      <c r="W971" s="146"/>
      <c r="X971" s="146"/>
      <c r="Y971" s="146"/>
      <c r="Z971" s="146"/>
    </row>
    <row r="972" spans="1:26" ht="15.75" customHeight="1" x14ac:dyDescent="0.3">
      <c r="A972" s="146"/>
      <c r="B972" s="146"/>
      <c r="C972" s="146"/>
      <c r="D972" s="146"/>
      <c r="E972" s="146"/>
      <c r="F972" s="146"/>
      <c r="G972" s="146"/>
      <c r="H972" s="146"/>
      <c r="I972" s="146"/>
      <c r="J972" s="146"/>
      <c r="K972" s="146"/>
      <c r="L972" s="146"/>
      <c r="M972" s="146"/>
      <c r="N972" s="146"/>
      <c r="O972" s="146"/>
      <c r="P972" s="146"/>
      <c r="Q972" s="146"/>
      <c r="R972" s="146"/>
      <c r="S972" s="146"/>
      <c r="T972" s="146"/>
      <c r="U972" s="146"/>
      <c r="V972" s="146"/>
      <c r="W972" s="146"/>
      <c r="X972" s="146"/>
      <c r="Y972" s="146"/>
      <c r="Z972" s="146"/>
    </row>
    <row r="973" spans="1:26" ht="15.75" customHeight="1" x14ac:dyDescent="0.3">
      <c r="A973" s="146"/>
      <c r="B973" s="146"/>
      <c r="C973" s="146"/>
      <c r="D973" s="146"/>
      <c r="E973" s="146"/>
      <c r="F973" s="146"/>
      <c r="G973" s="146"/>
      <c r="H973" s="146"/>
      <c r="I973" s="146"/>
      <c r="J973" s="146"/>
      <c r="K973" s="146"/>
      <c r="L973" s="146"/>
      <c r="M973" s="146"/>
      <c r="N973" s="146"/>
      <c r="O973" s="146"/>
      <c r="P973" s="146"/>
      <c r="Q973" s="146"/>
      <c r="R973" s="146"/>
      <c r="S973" s="146"/>
      <c r="T973" s="146"/>
      <c r="U973" s="146"/>
      <c r="V973" s="146"/>
      <c r="W973" s="146"/>
      <c r="X973" s="146"/>
      <c r="Y973" s="146"/>
      <c r="Z973" s="146"/>
    </row>
    <row r="974" spans="1:26" ht="15.75" customHeight="1" x14ac:dyDescent="0.3">
      <c r="A974" s="146"/>
      <c r="B974" s="146"/>
      <c r="C974" s="146"/>
      <c r="D974" s="146"/>
      <c r="E974" s="146"/>
      <c r="F974" s="146"/>
      <c r="G974" s="146"/>
      <c r="H974" s="146"/>
      <c r="I974" s="146"/>
      <c r="J974" s="146"/>
      <c r="K974" s="146"/>
      <c r="L974" s="146"/>
      <c r="M974" s="146"/>
      <c r="N974" s="146"/>
      <c r="O974" s="146"/>
      <c r="P974" s="146"/>
      <c r="Q974" s="146"/>
      <c r="R974" s="146"/>
      <c r="S974" s="146"/>
      <c r="T974" s="146"/>
      <c r="U974" s="146"/>
      <c r="V974" s="146"/>
      <c r="W974" s="146"/>
      <c r="X974" s="146"/>
      <c r="Y974" s="146"/>
      <c r="Z974" s="146"/>
    </row>
    <row r="975" spans="1:26" ht="15.75" customHeight="1" x14ac:dyDescent="0.3">
      <c r="A975" s="146"/>
      <c r="B975" s="146"/>
      <c r="C975" s="146"/>
      <c r="D975" s="146"/>
      <c r="E975" s="146"/>
      <c r="F975" s="146"/>
      <c r="G975" s="146"/>
      <c r="H975" s="146"/>
      <c r="I975" s="146"/>
      <c r="J975" s="146"/>
      <c r="K975" s="146"/>
      <c r="L975" s="146"/>
      <c r="M975" s="146"/>
      <c r="N975" s="146"/>
      <c r="O975" s="146"/>
      <c r="P975" s="146"/>
      <c r="Q975" s="146"/>
      <c r="R975" s="146"/>
      <c r="S975" s="146"/>
      <c r="T975" s="146"/>
      <c r="U975" s="146"/>
      <c r="V975" s="146"/>
      <c r="W975" s="146"/>
      <c r="X975" s="146"/>
      <c r="Y975" s="146"/>
      <c r="Z975" s="146"/>
    </row>
    <row r="976" spans="1:26" ht="15.75" customHeight="1" x14ac:dyDescent="0.3">
      <c r="A976" s="146"/>
      <c r="B976" s="146"/>
      <c r="C976" s="146"/>
      <c r="D976" s="146"/>
      <c r="E976" s="146"/>
      <c r="F976" s="146"/>
      <c r="G976" s="146"/>
      <c r="H976" s="146"/>
      <c r="I976" s="146"/>
      <c r="J976" s="146"/>
      <c r="K976" s="146"/>
      <c r="L976" s="146"/>
      <c r="M976" s="146"/>
      <c r="N976" s="146"/>
      <c r="O976" s="146"/>
      <c r="P976" s="146"/>
      <c r="Q976" s="146"/>
      <c r="R976" s="146"/>
      <c r="S976" s="146"/>
      <c r="T976" s="146"/>
      <c r="U976" s="146"/>
      <c r="V976" s="146"/>
      <c r="W976" s="146"/>
      <c r="X976" s="146"/>
      <c r="Y976" s="146"/>
      <c r="Z976" s="146"/>
    </row>
    <row r="977" spans="1:26" ht="15.75" customHeight="1" x14ac:dyDescent="0.3">
      <c r="A977" s="146"/>
      <c r="B977" s="146"/>
      <c r="C977" s="146"/>
      <c r="D977" s="146"/>
      <c r="E977" s="146"/>
      <c r="F977" s="146"/>
      <c r="G977" s="146"/>
      <c r="H977" s="146"/>
      <c r="I977" s="146"/>
      <c r="J977" s="146"/>
      <c r="K977" s="146"/>
      <c r="L977" s="146"/>
      <c r="M977" s="146"/>
      <c r="N977" s="146"/>
      <c r="O977" s="146"/>
      <c r="P977" s="146"/>
      <c r="Q977" s="146"/>
      <c r="R977" s="146"/>
      <c r="S977" s="146"/>
      <c r="T977" s="146"/>
      <c r="U977" s="146"/>
      <c r="V977" s="146"/>
      <c r="W977" s="146"/>
      <c r="X977" s="146"/>
      <c r="Y977" s="146"/>
      <c r="Z977" s="146"/>
    </row>
    <row r="978" spans="1:26" ht="15.75" customHeight="1" x14ac:dyDescent="0.3">
      <c r="A978" s="146"/>
      <c r="B978" s="146"/>
      <c r="C978" s="146"/>
      <c r="D978" s="146"/>
      <c r="E978" s="146"/>
      <c r="F978" s="146"/>
      <c r="G978" s="146"/>
      <c r="H978" s="146"/>
      <c r="I978" s="146"/>
      <c r="J978" s="146"/>
      <c r="K978" s="146"/>
      <c r="L978" s="146"/>
      <c r="M978" s="146"/>
      <c r="N978" s="146"/>
      <c r="O978" s="146"/>
      <c r="P978" s="146"/>
      <c r="Q978" s="146"/>
      <c r="R978" s="146"/>
      <c r="S978" s="146"/>
      <c r="T978" s="146"/>
      <c r="U978" s="146"/>
      <c r="V978" s="146"/>
      <c r="W978" s="146"/>
      <c r="X978" s="146"/>
      <c r="Y978" s="146"/>
      <c r="Z978" s="146"/>
    </row>
    <row r="979" spans="1:26" ht="15.75" customHeight="1" x14ac:dyDescent="0.3">
      <c r="A979" s="146"/>
      <c r="B979" s="146"/>
      <c r="C979" s="146"/>
      <c r="D979" s="146"/>
      <c r="E979" s="146"/>
      <c r="F979" s="146"/>
      <c r="G979" s="146"/>
      <c r="H979" s="146"/>
      <c r="I979" s="146"/>
      <c r="J979" s="146"/>
      <c r="K979" s="146"/>
      <c r="L979" s="146"/>
      <c r="M979" s="146"/>
      <c r="N979" s="146"/>
      <c r="O979" s="146"/>
      <c r="P979" s="146"/>
      <c r="Q979" s="146"/>
      <c r="R979" s="146"/>
      <c r="S979" s="146"/>
      <c r="T979" s="146"/>
      <c r="U979" s="146"/>
      <c r="V979" s="146"/>
      <c r="W979" s="146"/>
      <c r="X979" s="146"/>
      <c r="Y979" s="146"/>
      <c r="Z979" s="146"/>
    </row>
    <row r="980" spans="1:26" ht="15.75" customHeight="1" x14ac:dyDescent="0.3">
      <c r="A980" s="146"/>
      <c r="B980" s="146"/>
      <c r="C980" s="146"/>
      <c r="D980" s="146"/>
      <c r="E980" s="146"/>
      <c r="F980" s="146"/>
      <c r="G980" s="146"/>
      <c r="H980" s="146"/>
      <c r="I980" s="146"/>
      <c r="J980" s="146"/>
      <c r="K980" s="146"/>
      <c r="L980" s="146"/>
      <c r="M980" s="146"/>
      <c r="N980" s="146"/>
      <c r="O980" s="146"/>
      <c r="P980" s="146"/>
      <c r="Q980" s="146"/>
      <c r="R980" s="146"/>
      <c r="S980" s="146"/>
      <c r="T980" s="146"/>
      <c r="U980" s="146"/>
      <c r="V980" s="146"/>
      <c r="W980" s="146"/>
      <c r="X980" s="146"/>
      <c r="Y980" s="146"/>
      <c r="Z980" s="146"/>
    </row>
    <row r="981" spans="1:26" ht="15.75" customHeight="1" x14ac:dyDescent="0.3">
      <c r="A981" s="146"/>
      <c r="B981" s="146"/>
      <c r="C981" s="146"/>
      <c r="D981" s="146"/>
      <c r="E981" s="146"/>
      <c r="F981" s="146"/>
      <c r="G981" s="146"/>
      <c r="H981" s="146"/>
      <c r="I981" s="146"/>
      <c r="J981" s="146"/>
      <c r="K981" s="146"/>
      <c r="L981" s="146"/>
      <c r="M981" s="146"/>
      <c r="N981" s="146"/>
      <c r="O981" s="146"/>
      <c r="P981" s="146"/>
      <c r="Q981" s="146"/>
      <c r="R981" s="146"/>
      <c r="S981" s="146"/>
      <c r="T981" s="146"/>
      <c r="U981" s="146"/>
      <c r="V981" s="146"/>
      <c r="W981" s="146"/>
      <c r="X981" s="146"/>
      <c r="Y981" s="146"/>
      <c r="Z981" s="146"/>
    </row>
    <row r="982" spans="1:26" ht="15.75" customHeight="1" x14ac:dyDescent="0.3">
      <c r="A982" s="146"/>
      <c r="B982" s="146"/>
      <c r="C982" s="146"/>
      <c r="D982" s="146"/>
      <c r="E982" s="146"/>
      <c r="F982" s="146"/>
      <c r="G982" s="146"/>
      <c r="H982" s="146"/>
      <c r="I982" s="146"/>
      <c r="J982" s="146"/>
      <c r="K982" s="146"/>
      <c r="L982" s="146"/>
      <c r="M982" s="146"/>
      <c r="N982" s="146"/>
      <c r="O982" s="146"/>
      <c r="P982" s="146"/>
      <c r="Q982" s="146"/>
      <c r="R982" s="146"/>
      <c r="S982" s="146"/>
      <c r="T982" s="146"/>
      <c r="U982" s="146"/>
      <c r="V982" s="146"/>
      <c r="W982" s="146"/>
      <c r="X982" s="146"/>
      <c r="Y982" s="146"/>
      <c r="Z982" s="146"/>
    </row>
    <row r="983" spans="1:26" ht="15.75" customHeight="1" x14ac:dyDescent="0.3">
      <c r="A983" s="146"/>
      <c r="B983" s="146"/>
      <c r="C983" s="146"/>
      <c r="D983" s="146"/>
      <c r="E983" s="146"/>
      <c r="F983" s="146"/>
      <c r="G983" s="146"/>
      <c r="H983" s="146"/>
      <c r="I983" s="146"/>
      <c r="J983" s="146"/>
      <c r="K983" s="146"/>
      <c r="L983" s="146"/>
      <c r="M983" s="146"/>
      <c r="N983" s="146"/>
      <c r="O983" s="146"/>
      <c r="P983" s="146"/>
      <c r="Q983" s="146"/>
      <c r="R983" s="146"/>
      <c r="S983" s="146"/>
      <c r="T983" s="146"/>
      <c r="U983" s="146"/>
      <c r="V983" s="146"/>
      <c r="W983" s="146"/>
      <c r="X983" s="146"/>
      <c r="Y983" s="146"/>
      <c r="Z983" s="146"/>
    </row>
    <row r="984" spans="1:26" ht="15.75" customHeight="1" x14ac:dyDescent="0.3">
      <c r="A984" s="146"/>
      <c r="B984" s="146"/>
      <c r="C984" s="146"/>
      <c r="D984" s="146"/>
      <c r="E984" s="146"/>
      <c r="F984" s="146"/>
      <c r="G984" s="146"/>
      <c r="H984" s="146"/>
      <c r="I984" s="146"/>
      <c r="J984" s="146"/>
      <c r="K984" s="146"/>
      <c r="L984" s="146"/>
      <c r="M984" s="146"/>
      <c r="N984" s="146"/>
      <c r="O984" s="146"/>
      <c r="P984" s="146"/>
      <c r="Q984" s="146"/>
      <c r="R984" s="146"/>
      <c r="S984" s="146"/>
      <c r="T984" s="146"/>
      <c r="U984" s="146"/>
      <c r="V984" s="146"/>
      <c r="W984" s="146"/>
      <c r="X984" s="146"/>
      <c r="Y984" s="146"/>
      <c r="Z984" s="146"/>
    </row>
    <row r="985" spans="1:26" ht="15.75" customHeight="1" x14ac:dyDescent="0.3">
      <c r="A985" s="146"/>
      <c r="B985" s="146"/>
      <c r="C985" s="146"/>
      <c r="D985" s="146"/>
      <c r="E985" s="146"/>
      <c r="F985" s="146"/>
      <c r="G985" s="146"/>
      <c r="H985" s="146"/>
      <c r="I985" s="146"/>
      <c r="J985" s="146"/>
      <c r="K985" s="146"/>
      <c r="L985" s="146"/>
      <c r="M985" s="146"/>
      <c r="N985" s="146"/>
      <c r="O985" s="146"/>
      <c r="P985" s="146"/>
      <c r="Q985" s="146"/>
      <c r="R985" s="146"/>
      <c r="S985" s="146"/>
      <c r="T985" s="146"/>
      <c r="U985" s="146"/>
      <c r="V985" s="146"/>
      <c r="W985" s="146"/>
      <c r="X985" s="146"/>
      <c r="Y985" s="146"/>
      <c r="Z985" s="146"/>
    </row>
    <row r="986" spans="1:26" ht="15.75" customHeight="1" x14ac:dyDescent="0.3">
      <c r="A986" s="146"/>
      <c r="B986" s="146"/>
      <c r="C986" s="146"/>
      <c r="D986" s="146"/>
      <c r="E986" s="146"/>
      <c r="F986" s="146"/>
      <c r="G986" s="146"/>
      <c r="H986" s="146"/>
      <c r="I986" s="146"/>
      <c r="J986" s="146"/>
      <c r="K986" s="146"/>
      <c r="L986" s="146"/>
      <c r="M986" s="146"/>
      <c r="N986" s="146"/>
      <c r="O986" s="146"/>
      <c r="P986" s="146"/>
      <c r="Q986" s="146"/>
      <c r="R986" s="146"/>
      <c r="S986" s="146"/>
      <c r="T986" s="146"/>
      <c r="U986" s="146"/>
      <c r="V986" s="146"/>
      <c r="W986" s="146"/>
      <c r="X986" s="146"/>
      <c r="Y986" s="146"/>
      <c r="Z986" s="146"/>
    </row>
    <row r="987" spans="1:26" ht="15.75" customHeight="1" x14ac:dyDescent="0.3">
      <c r="A987" s="146"/>
      <c r="B987" s="146"/>
      <c r="C987" s="146"/>
      <c r="D987" s="146"/>
      <c r="E987" s="146"/>
      <c r="F987" s="146"/>
      <c r="G987" s="146"/>
      <c r="H987" s="146"/>
      <c r="I987" s="146"/>
      <c r="J987" s="146"/>
      <c r="K987" s="146"/>
      <c r="L987" s="146"/>
      <c r="M987" s="146"/>
      <c r="N987" s="146"/>
      <c r="O987" s="146"/>
      <c r="P987" s="146"/>
      <c r="Q987" s="146"/>
      <c r="R987" s="146"/>
      <c r="S987" s="146"/>
      <c r="T987" s="146"/>
      <c r="U987" s="146"/>
      <c r="V987" s="146"/>
      <c r="W987" s="146"/>
      <c r="X987" s="146"/>
      <c r="Y987" s="146"/>
      <c r="Z987" s="146"/>
    </row>
    <row r="988" spans="1:26" ht="15.75" customHeight="1" x14ac:dyDescent="0.3">
      <c r="A988" s="146"/>
      <c r="B988" s="146"/>
      <c r="C988" s="146"/>
      <c r="D988" s="146"/>
      <c r="E988" s="146"/>
      <c r="F988" s="146"/>
      <c r="G988" s="146"/>
      <c r="H988" s="146"/>
      <c r="I988" s="146"/>
      <c r="J988" s="146"/>
      <c r="K988" s="146"/>
      <c r="L988" s="146"/>
      <c r="M988" s="146"/>
      <c r="N988" s="146"/>
      <c r="O988" s="146"/>
      <c r="P988" s="146"/>
      <c r="Q988" s="146"/>
      <c r="R988" s="146"/>
      <c r="S988" s="146"/>
      <c r="T988" s="146"/>
      <c r="U988" s="146"/>
      <c r="V988" s="146"/>
      <c r="W988" s="146"/>
      <c r="X988" s="146"/>
      <c r="Y988" s="146"/>
      <c r="Z988" s="146"/>
    </row>
    <row r="989" spans="1:26" ht="15.75" customHeight="1" x14ac:dyDescent="0.3">
      <c r="A989" s="146"/>
      <c r="B989" s="146"/>
      <c r="C989" s="146"/>
      <c r="D989" s="146"/>
      <c r="E989" s="146"/>
      <c r="F989" s="146"/>
      <c r="G989" s="146"/>
      <c r="H989" s="146"/>
      <c r="I989" s="146"/>
      <c r="J989" s="146"/>
      <c r="K989" s="146"/>
      <c r="L989" s="146"/>
      <c r="M989" s="146"/>
      <c r="N989" s="146"/>
      <c r="O989" s="146"/>
      <c r="P989" s="146"/>
      <c r="Q989" s="146"/>
      <c r="R989" s="146"/>
      <c r="S989" s="146"/>
      <c r="T989" s="146"/>
      <c r="U989" s="146"/>
      <c r="V989" s="146"/>
      <c r="W989" s="146"/>
      <c r="X989" s="146"/>
      <c r="Y989" s="146"/>
      <c r="Z989" s="146"/>
    </row>
    <row r="990" spans="1:26" ht="15.75" customHeight="1" x14ac:dyDescent="0.3">
      <c r="A990" s="146"/>
      <c r="B990" s="146"/>
      <c r="C990" s="146"/>
      <c r="D990" s="146"/>
      <c r="E990" s="146"/>
      <c r="F990" s="146"/>
      <c r="G990" s="146"/>
      <c r="H990" s="146"/>
      <c r="I990" s="146"/>
      <c r="J990" s="146"/>
      <c r="K990" s="146"/>
      <c r="L990" s="146"/>
      <c r="M990" s="146"/>
      <c r="N990" s="146"/>
      <c r="O990" s="146"/>
      <c r="P990" s="146"/>
      <c r="Q990" s="146"/>
      <c r="R990" s="146"/>
      <c r="S990" s="146"/>
      <c r="T990" s="146"/>
      <c r="U990" s="146"/>
      <c r="V990" s="146"/>
      <c r="W990" s="146"/>
      <c r="X990" s="146"/>
      <c r="Y990" s="146"/>
      <c r="Z990" s="146"/>
    </row>
    <row r="991" spans="1:26" ht="15.75" customHeight="1" x14ac:dyDescent="0.3">
      <c r="A991" s="146"/>
      <c r="B991" s="146"/>
      <c r="C991" s="146"/>
      <c r="D991" s="146"/>
      <c r="E991" s="146"/>
      <c r="F991" s="146"/>
      <c r="G991" s="146"/>
      <c r="H991" s="146"/>
      <c r="I991" s="146"/>
      <c r="J991" s="146"/>
      <c r="K991" s="146"/>
      <c r="L991" s="146"/>
      <c r="M991" s="146"/>
      <c r="N991" s="146"/>
      <c r="O991" s="146"/>
      <c r="P991" s="146"/>
      <c r="Q991" s="146"/>
      <c r="R991" s="146"/>
      <c r="S991" s="146"/>
      <c r="T991" s="146"/>
      <c r="U991" s="146"/>
      <c r="V991" s="146"/>
      <c r="W991" s="146"/>
      <c r="X991" s="146"/>
      <c r="Y991" s="146"/>
      <c r="Z991" s="146"/>
    </row>
    <row r="992" spans="1:26" ht="15.75" customHeight="1" x14ac:dyDescent="0.3">
      <c r="A992" s="146"/>
      <c r="B992" s="146"/>
      <c r="C992" s="146"/>
      <c r="D992" s="146"/>
      <c r="E992" s="146"/>
      <c r="F992" s="146"/>
      <c r="G992" s="146"/>
      <c r="H992" s="146"/>
      <c r="I992" s="146"/>
      <c r="J992" s="146"/>
      <c r="K992" s="146"/>
      <c r="L992" s="146"/>
      <c r="M992" s="146"/>
      <c r="N992" s="146"/>
      <c r="O992" s="146"/>
      <c r="P992" s="146"/>
      <c r="Q992" s="146"/>
      <c r="R992" s="146"/>
      <c r="S992" s="146"/>
      <c r="T992" s="146"/>
      <c r="U992" s="146"/>
      <c r="V992" s="146"/>
      <c r="W992" s="146"/>
      <c r="X992" s="146"/>
      <c r="Y992" s="146"/>
      <c r="Z992" s="146"/>
    </row>
    <row r="993" spans="1:26" ht="15.75" customHeight="1" x14ac:dyDescent="0.3">
      <c r="A993" s="146"/>
      <c r="B993" s="146"/>
      <c r="C993" s="146"/>
      <c r="D993" s="146"/>
      <c r="E993" s="146"/>
      <c r="F993" s="146"/>
      <c r="G993" s="146"/>
      <c r="H993" s="146"/>
      <c r="I993" s="146"/>
      <c r="J993" s="146"/>
      <c r="K993" s="146"/>
      <c r="L993" s="146"/>
      <c r="M993" s="146"/>
      <c r="N993" s="146"/>
      <c r="O993" s="146"/>
      <c r="P993" s="146"/>
      <c r="Q993" s="146"/>
      <c r="R993" s="146"/>
      <c r="S993" s="146"/>
      <c r="T993" s="146"/>
      <c r="U993" s="146"/>
      <c r="V993" s="146"/>
      <c r="W993" s="146"/>
      <c r="X993" s="146"/>
      <c r="Y993" s="146"/>
      <c r="Z993" s="146"/>
    </row>
    <row r="994" spans="1:26" ht="15.75" customHeight="1" x14ac:dyDescent="0.3">
      <c r="A994" s="146"/>
      <c r="B994" s="146"/>
      <c r="C994" s="146"/>
      <c r="D994" s="146"/>
      <c r="E994" s="146"/>
      <c r="F994" s="146"/>
      <c r="G994" s="146"/>
      <c r="H994" s="146"/>
      <c r="I994" s="146"/>
      <c r="J994" s="146"/>
      <c r="K994" s="146"/>
      <c r="L994" s="146"/>
      <c r="M994" s="146"/>
      <c r="N994" s="146"/>
      <c r="O994" s="146"/>
      <c r="P994" s="146"/>
      <c r="Q994" s="146"/>
      <c r="R994" s="146"/>
      <c r="S994" s="146"/>
      <c r="T994" s="146"/>
      <c r="U994" s="146"/>
      <c r="V994" s="146"/>
      <c r="W994" s="146"/>
      <c r="X994" s="146"/>
      <c r="Y994" s="146"/>
      <c r="Z994" s="146"/>
    </row>
    <row r="995" spans="1:26" ht="15.75" customHeight="1" x14ac:dyDescent="0.3">
      <c r="A995" s="146"/>
      <c r="B995" s="146"/>
      <c r="C995" s="146"/>
      <c r="D995" s="146"/>
      <c r="E995" s="146"/>
      <c r="F995" s="146"/>
      <c r="G995" s="146"/>
      <c r="H995" s="146"/>
      <c r="I995" s="146"/>
      <c r="J995" s="146"/>
      <c r="K995" s="146"/>
      <c r="L995" s="146"/>
      <c r="M995" s="146"/>
      <c r="N995" s="146"/>
      <c r="O995" s="146"/>
      <c r="P995" s="146"/>
      <c r="Q995" s="146"/>
      <c r="R995" s="146"/>
      <c r="S995" s="146"/>
      <c r="T995" s="146"/>
      <c r="U995" s="146"/>
      <c r="V995" s="146"/>
      <c r="W995" s="146"/>
      <c r="X995" s="146"/>
      <c r="Y995" s="146"/>
      <c r="Z995" s="146"/>
    </row>
    <row r="996" spans="1:26" ht="15.75" customHeight="1" x14ac:dyDescent="0.3">
      <c r="A996" s="146"/>
      <c r="B996" s="146"/>
      <c r="C996" s="146"/>
      <c r="D996" s="146"/>
      <c r="E996" s="146"/>
      <c r="F996" s="146"/>
      <c r="G996" s="146"/>
      <c r="H996" s="146"/>
      <c r="I996" s="146"/>
      <c r="J996" s="146"/>
      <c r="K996" s="146"/>
      <c r="L996" s="146"/>
      <c r="M996" s="146"/>
      <c r="N996" s="146"/>
      <c r="O996" s="146"/>
      <c r="P996" s="146"/>
      <c r="Q996" s="146"/>
      <c r="R996" s="146"/>
      <c r="S996" s="146"/>
      <c r="T996" s="146"/>
      <c r="U996" s="146"/>
      <c r="V996" s="146"/>
      <c r="W996" s="146"/>
      <c r="X996" s="146"/>
      <c r="Y996" s="146"/>
      <c r="Z996" s="146"/>
    </row>
    <row r="997" spans="1:26" ht="15.75" customHeight="1" x14ac:dyDescent="0.3">
      <c r="A997" s="146"/>
      <c r="B997" s="146"/>
      <c r="C997" s="146"/>
      <c r="D997" s="146"/>
      <c r="E997" s="146"/>
      <c r="F997" s="146"/>
      <c r="G997" s="146"/>
      <c r="H997" s="146"/>
      <c r="I997" s="146"/>
      <c r="J997" s="146"/>
      <c r="K997" s="146"/>
      <c r="L997" s="146"/>
      <c r="M997" s="146"/>
      <c r="N997" s="146"/>
      <c r="O997" s="146"/>
      <c r="P997" s="146"/>
      <c r="Q997" s="146"/>
      <c r="R997" s="146"/>
      <c r="S997" s="146"/>
      <c r="T997" s="146"/>
      <c r="U997" s="146"/>
      <c r="V997" s="146"/>
      <c r="W997" s="146"/>
      <c r="X997" s="146"/>
      <c r="Y997" s="146"/>
      <c r="Z997" s="146"/>
    </row>
    <row r="998" spans="1:26" ht="15.75" customHeight="1" x14ac:dyDescent="0.3">
      <c r="A998" s="146"/>
      <c r="B998" s="146"/>
      <c r="C998" s="146"/>
      <c r="D998" s="146"/>
      <c r="E998" s="146"/>
      <c r="F998" s="146"/>
      <c r="G998" s="146"/>
      <c r="H998" s="146"/>
      <c r="I998" s="146"/>
      <c r="J998" s="146"/>
      <c r="K998" s="146"/>
      <c r="L998" s="146"/>
      <c r="M998" s="146"/>
      <c r="N998" s="146"/>
      <c r="O998" s="146"/>
      <c r="P998" s="146"/>
      <c r="Q998" s="146"/>
      <c r="R998" s="146"/>
      <c r="S998" s="146"/>
      <c r="T998" s="146"/>
      <c r="U998" s="146"/>
      <c r="V998" s="146"/>
      <c r="W998" s="146"/>
      <c r="X998" s="146"/>
      <c r="Y998" s="146"/>
      <c r="Z998" s="146"/>
    </row>
    <row r="999" spans="1:26" ht="15.75" customHeight="1" x14ac:dyDescent="0.3">
      <c r="A999" s="146"/>
      <c r="B999" s="146"/>
      <c r="C999" s="146"/>
      <c r="D999" s="146"/>
      <c r="E999" s="146"/>
      <c r="F999" s="146"/>
      <c r="G999" s="146"/>
      <c r="H999" s="146"/>
      <c r="I999" s="146"/>
      <c r="J999" s="146"/>
      <c r="K999" s="146"/>
      <c r="L999" s="146"/>
      <c r="M999" s="146"/>
      <c r="N999" s="146"/>
      <c r="O999" s="146"/>
      <c r="P999" s="146"/>
      <c r="Q999" s="146"/>
      <c r="R999" s="146"/>
      <c r="S999" s="146"/>
      <c r="T999" s="146"/>
      <c r="U999" s="146"/>
      <c r="V999" s="146"/>
      <c r="W999" s="146"/>
      <c r="X999" s="146"/>
      <c r="Y999" s="146"/>
      <c r="Z999" s="146"/>
    </row>
    <row r="1000" spans="1:26" ht="15.75" customHeight="1" x14ac:dyDescent="0.3">
      <c r="A1000" s="146"/>
      <c r="B1000" s="146"/>
      <c r="C1000" s="146"/>
      <c r="D1000" s="146"/>
      <c r="E1000" s="146"/>
      <c r="F1000" s="146"/>
      <c r="G1000" s="146"/>
      <c r="H1000" s="146"/>
      <c r="I1000" s="146"/>
      <c r="J1000" s="146"/>
      <c r="K1000" s="146"/>
      <c r="L1000" s="146"/>
      <c r="M1000" s="146"/>
      <c r="N1000" s="146"/>
      <c r="O1000" s="146"/>
      <c r="P1000" s="146"/>
      <c r="Q1000" s="146"/>
      <c r="R1000" s="146"/>
      <c r="S1000" s="146"/>
      <c r="T1000" s="146"/>
      <c r="U1000" s="146"/>
      <c r="V1000" s="146"/>
      <c r="W1000" s="146"/>
      <c r="X1000" s="146"/>
      <c r="Y1000" s="146"/>
      <c r="Z1000" s="146"/>
    </row>
  </sheetData>
  <mergeCells count="4">
    <mergeCell ref="C3:J3"/>
    <mergeCell ref="C4:C8"/>
    <mergeCell ref="C10:D11"/>
    <mergeCell ref="F11:J11"/>
  </mergeCells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00"/>
  <sheetViews>
    <sheetView showGridLines="0" workbookViewId="0"/>
  </sheetViews>
  <sheetFormatPr defaultColWidth="12.59765625" defaultRowHeight="15" customHeight="1" x14ac:dyDescent="0.25"/>
  <cols>
    <col min="1" max="1" width="7.59765625" customWidth="1"/>
    <col min="2" max="2" width="18.3984375" customWidth="1"/>
    <col min="3" max="3" width="59.69921875" customWidth="1"/>
    <col min="4" max="4" width="11.3984375" customWidth="1"/>
    <col min="5" max="26" width="7.59765625" customWidth="1"/>
  </cols>
  <sheetData>
    <row r="2" spans="2:4" ht="19.8" x14ac:dyDescent="0.4">
      <c r="B2" s="239" t="s">
        <v>14</v>
      </c>
      <c r="C2" s="240"/>
      <c r="D2" s="241"/>
    </row>
    <row r="3" spans="2:4" ht="14.4" x14ac:dyDescent="0.25">
      <c r="B3" s="13" t="s">
        <v>15</v>
      </c>
      <c r="C3" s="14" t="s">
        <v>16</v>
      </c>
      <c r="D3" s="15" t="s">
        <v>3</v>
      </c>
    </row>
    <row r="4" spans="2:4" ht="33.75" customHeight="1" x14ac:dyDescent="0.25">
      <c r="B4" s="4" t="s">
        <v>17</v>
      </c>
      <c r="C4" s="5" t="s">
        <v>18</v>
      </c>
      <c r="D4" s="6">
        <v>1</v>
      </c>
    </row>
    <row r="5" spans="2:4" ht="33.75" customHeight="1" x14ac:dyDescent="0.25">
      <c r="B5" s="7" t="s">
        <v>19</v>
      </c>
      <c r="C5" s="5" t="s">
        <v>20</v>
      </c>
      <c r="D5" s="6">
        <v>2</v>
      </c>
    </row>
    <row r="6" spans="2:4" ht="33.75" customHeight="1" x14ac:dyDescent="0.25">
      <c r="B6" s="8" t="s">
        <v>21</v>
      </c>
      <c r="C6" s="5" t="s">
        <v>22</v>
      </c>
      <c r="D6" s="6">
        <v>5</v>
      </c>
    </row>
    <row r="7" spans="2:4" ht="33.75" customHeight="1" x14ac:dyDescent="0.25">
      <c r="B7" s="9" t="s">
        <v>23</v>
      </c>
      <c r="C7" s="5" t="s">
        <v>24</v>
      </c>
      <c r="D7" s="6">
        <v>8</v>
      </c>
    </row>
    <row r="8" spans="2:4" ht="33.75" customHeight="1" x14ac:dyDescent="0.25">
      <c r="B8" s="10" t="s">
        <v>25</v>
      </c>
      <c r="C8" s="11" t="s">
        <v>26</v>
      </c>
      <c r="D8" s="12">
        <v>10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2:D2"/>
  </mergeCells>
  <pageMargins left="0.511811024" right="0.511811024" top="0.78740157499999996" bottom="0.78740157499999996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2.59765625" defaultRowHeight="15" customHeight="1" x14ac:dyDescent="0.25"/>
  <cols>
    <col min="1" max="1" width="7.59765625" customWidth="1"/>
    <col min="2" max="2" width="0.5" customWidth="1"/>
    <col min="3" max="3" width="18.8984375" customWidth="1"/>
    <col min="4" max="4" width="20.5" customWidth="1"/>
    <col min="5" max="5" width="29.8984375" customWidth="1"/>
    <col min="6" max="6" width="23" customWidth="1"/>
    <col min="7" max="26" width="7.59765625" customWidth="1"/>
  </cols>
  <sheetData>
    <row r="1" spans="1:26" ht="14.4" x14ac:dyDescent="0.25">
      <c r="A1" s="185"/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</row>
    <row r="2" spans="1:26" ht="3" customHeight="1" x14ac:dyDescent="0.25"/>
    <row r="3" spans="1:26" ht="15.6" x14ac:dyDescent="0.3">
      <c r="C3" s="186" t="s">
        <v>260</v>
      </c>
      <c r="D3" s="187" t="s">
        <v>261</v>
      </c>
      <c r="E3" s="188" t="s">
        <v>262</v>
      </c>
      <c r="F3" s="189" t="s">
        <v>263</v>
      </c>
    </row>
    <row r="4" spans="1:26" ht="74.25" customHeight="1" x14ac:dyDescent="0.25">
      <c r="C4" s="190" t="s">
        <v>19</v>
      </c>
      <c r="D4" s="310" t="s">
        <v>264</v>
      </c>
      <c r="E4" s="312" t="s">
        <v>265</v>
      </c>
      <c r="F4" s="313" t="s">
        <v>266</v>
      </c>
    </row>
    <row r="5" spans="1:26" ht="74.25" customHeight="1" x14ac:dyDescent="0.25">
      <c r="C5" s="191" t="s">
        <v>21</v>
      </c>
      <c r="D5" s="311"/>
      <c r="E5" s="311"/>
      <c r="F5" s="314"/>
    </row>
    <row r="6" spans="1:26" ht="3" customHeight="1" x14ac:dyDescent="0.25">
      <c r="A6" s="185"/>
      <c r="B6" s="185"/>
      <c r="C6" s="192"/>
      <c r="D6" s="193"/>
      <c r="E6" s="193"/>
      <c r="F6" s="194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</row>
    <row r="7" spans="1:26" ht="74.25" customHeight="1" x14ac:dyDescent="0.25">
      <c r="C7" s="195" t="s">
        <v>23</v>
      </c>
      <c r="D7" s="315" t="s">
        <v>267</v>
      </c>
      <c r="E7" s="316" t="s">
        <v>268</v>
      </c>
      <c r="F7" s="317" t="s">
        <v>269</v>
      </c>
    </row>
    <row r="8" spans="1:26" ht="74.25" customHeight="1" x14ac:dyDescent="0.25">
      <c r="C8" s="196" t="s">
        <v>270</v>
      </c>
      <c r="D8" s="311"/>
      <c r="E8" s="311"/>
      <c r="F8" s="314"/>
    </row>
    <row r="9" spans="1:26" ht="3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D4:D5"/>
    <mergeCell ref="E4:E5"/>
    <mergeCell ref="F4:F5"/>
    <mergeCell ref="D7:D8"/>
    <mergeCell ref="E7:E8"/>
    <mergeCell ref="F7:F8"/>
  </mergeCells>
  <pageMargins left="0.511811024" right="0.511811024" top="0.78740157499999996" bottom="0.78740157499999996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Z1000"/>
  <sheetViews>
    <sheetView showGridLines="0" workbookViewId="0">
      <pane ySplit="8" topLeftCell="A9" activePane="bottomLeft" state="frozen"/>
      <selection pane="bottomLeft" activeCell="B10" sqref="B10"/>
    </sheetView>
  </sheetViews>
  <sheetFormatPr defaultColWidth="12.59765625" defaultRowHeight="15" customHeight="1" x14ac:dyDescent="0.25"/>
  <cols>
    <col min="1" max="1" width="2.8984375" customWidth="1"/>
    <col min="2" max="2" width="9.09765625" customWidth="1"/>
    <col min="3" max="3" width="13.19921875" customWidth="1"/>
    <col min="4" max="4" width="8.3984375" customWidth="1"/>
    <col min="5" max="5" width="13.3984375" customWidth="1"/>
    <col min="6" max="6" width="17" customWidth="1"/>
    <col min="7" max="7" width="8.09765625" customWidth="1"/>
    <col min="8" max="8" width="6" customWidth="1"/>
    <col min="9" max="9" width="8.09765625" customWidth="1"/>
    <col min="10" max="10" width="6" customWidth="1"/>
    <col min="11" max="11" width="12.5" customWidth="1"/>
    <col min="12" max="12" width="6" customWidth="1"/>
    <col min="13" max="13" width="12.09765625" customWidth="1"/>
    <col min="14" max="14" width="8.8984375" customWidth="1"/>
    <col min="15" max="15" width="7.09765625" customWidth="1"/>
    <col min="16" max="16" width="11.59765625" customWidth="1"/>
    <col min="17" max="17" width="12" customWidth="1"/>
    <col min="18" max="18" width="13.5" customWidth="1"/>
    <col min="19" max="19" width="12" customWidth="1"/>
    <col min="20" max="20" width="8.19921875" customWidth="1"/>
    <col min="21" max="21" width="23.19921875" customWidth="1"/>
    <col min="22" max="26" width="7.59765625" customWidth="1"/>
  </cols>
  <sheetData>
    <row r="2" spans="1:26" ht="142.5" customHeight="1" x14ac:dyDescent="0.25">
      <c r="B2" s="318" t="s">
        <v>271</v>
      </c>
      <c r="C2" s="240"/>
      <c r="D2" s="240"/>
      <c r="E2" s="240"/>
      <c r="F2" s="241"/>
    </row>
    <row r="3" spans="1:26" ht="8.25" customHeight="1" x14ac:dyDescent="0.25"/>
    <row r="4" spans="1:26" ht="44.25" customHeight="1" x14ac:dyDescent="0.25">
      <c r="B4" s="319" t="s">
        <v>186</v>
      </c>
      <c r="C4" s="320"/>
      <c r="D4" s="321"/>
      <c r="E4" s="240"/>
      <c r="F4" s="241"/>
    </row>
    <row r="6" spans="1:26" ht="30" customHeight="1" x14ac:dyDescent="0.25">
      <c r="B6" s="322" t="s">
        <v>187</v>
      </c>
      <c r="C6" s="249"/>
      <c r="D6" s="249"/>
      <c r="E6" s="249"/>
      <c r="F6" s="250"/>
      <c r="G6" s="323" t="s">
        <v>188</v>
      </c>
      <c r="H6" s="249"/>
      <c r="I6" s="249"/>
      <c r="J6" s="249"/>
      <c r="K6" s="249"/>
      <c r="L6" s="249"/>
      <c r="M6" s="250"/>
      <c r="N6" s="289" t="s">
        <v>189</v>
      </c>
      <c r="O6" s="249"/>
      <c r="P6" s="249"/>
      <c r="Q6" s="249"/>
      <c r="R6" s="249"/>
      <c r="S6" s="249"/>
      <c r="T6" s="250"/>
      <c r="U6" s="127" t="s">
        <v>190</v>
      </c>
    </row>
    <row r="7" spans="1:26" ht="30" customHeight="1" x14ac:dyDescent="0.25">
      <c r="B7" s="326" t="s">
        <v>191</v>
      </c>
      <c r="C7" s="329" t="s">
        <v>192</v>
      </c>
      <c r="D7" s="329" t="s">
        <v>193</v>
      </c>
      <c r="E7" s="329" t="s">
        <v>194</v>
      </c>
      <c r="F7" s="324" t="s">
        <v>195</v>
      </c>
      <c r="G7" s="325" t="s">
        <v>196</v>
      </c>
      <c r="H7" s="277"/>
      <c r="I7" s="327" t="s">
        <v>197</v>
      </c>
      <c r="J7" s="277"/>
      <c r="K7" s="327" t="s">
        <v>198</v>
      </c>
      <c r="L7" s="277"/>
      <c r="M7" s="328" t="s">
        <v>199</v>
      </c>
      <c r="N7" s="303" t="s">
        <v>200</v>
      </c>
      <c r="O7" s="263"/>
      <c r="P7" s="263"/>
      <c r="Q7" s="277"/>
      <c r="R7" s="128" t="s">
        <v>201</v>
      </c>
      <c r="S7" s="304" t="s">
        <v>202</v>
      </c>
      <c r="T7" s="264"/>
      <c r="U7" s="294" t="s">
        <v>203</v>
      </c>
    </row>
    <row r="8" spans="1:26" ht="30" customHeight="1" x14ac:dyDescent="0.25">
      <c r="B8" s="244"/>
      <c r="C8" s="296"/>
      <c r="D8" s="296"/>
      <c r="E8" s="296"/>
      <c r="F8" s="298"/>
      <c r="G8" s="129" t="s">
        <v>204</v>
      </c>
      <c r="H8" s="130" t="s">
        <v>205</v>
      </c>
      <c r="I8" s="130" t="s">
        <v>204</v>
      </c>
      <c r="J8" s="130" t="s">
        <v>205</v>
      </c>
      <c r="K8" s="130" t="s">
        <v>206</v>
      </c>
      <c r="L8" s="130" t="s">
        <v>205</v>
      </c>
      <c r="M8" s="298"/>
      <c r="N8" s="131" t="s">
        <v>207</v>
      </c>
      <c r="O8" s="132" t="s">
        <v>208</v>
      </c>
      <c r="P8" s="132" t="s">
        <v>209</v>
      </c>
      <c r="Q8" s="132" t="s">
        <v>210</v>
      </c>
      <c r="R8" s="132" t="s">
        <v>211</v>
      </c>
      <c r="S8" s="132" t="s">
        <v>212</v>
      </c>
      <c r="T8" s="133" t="s">
        <v>214</v>
      </c>
      <c r="U8" s="295"/>
    </row>
    <row r="9" spans="1:26" ht="28.5" customHeight="1" x14ac:dyDescent="0.25">
      <c r="A9" s="137"/>
      <c r="B9" s="67"/>
      <c r="C9" s="5"/>
      <c r="D9" s="5"/>
      <c r="E9" s="138"/>
      <c r="F9" s="75"/>
      <c r="G9" s="67"/>
      <c r="H9" s="5" t="str">
        <f>IF(G9="","",VLOOKUP(G9,'Matriz Probabilidade Impacto'!$C$5:$E$10,2,FALSE))</f>
        <v/>
      </c>
      <c r="I9" s="5"/>
      <c r="J9" s="5" t="str">
        <f>IF(I9="","",VLOOKUP(I9,'Matriz Probabilidade Impacto'!$C$16:$D$20,2,FALSE))</f>
        <v/>
      </c>
      <c r="K9" s="5" t="str">
        <f>IF(L9="","",IF(L9&lt;10,"Risco Baixo",IF(L9&lt;40,"Risco Médio",IF(L9&lt;80,"Risco Alto",IF(L9&lt;101,"Risco Extremo")))))</f>
        <v/>
      </c>
      <c r="L9" s="5" t="str">
        <f>IF(I9="","",H9*J9)</f>
        <v/>
      </c>
      <c r="M9" s="5" t="str">
        <f>IF(K9="","",IF(K9="Risco Baixo","O risco baixo está dentro do apetite a riscos da UFPA, portanto, deve ser apenas monitorado.",IF(K9="Risco Médio","O risco médio está dentro do apetite a riscos da UFPA, portanto, deve ser apenas monitorado.",IF(K9="Risco Alto","O risco alto deverá ser priorizado para tratamento, pois está fora do limite de apetite tolerado.",IF(K9="Risco Extremo","O risco extremo deverá ser priorizado para tratamento, pois está fora do limite de apetite tolerado.",)))))</f>
        <v/>
      </c>
      <c r="N9" s="67"/>
      <c r="O9" s="5"/>
      <c r="P9" s="5"/>
      <c r="Q9" s="5"/>
      <c r="R9" s="5"/>
      <c r="S9" s="5" t="str">
        <f>IF(K9="","",IF(K9="Risco Baixo","monitorar o risco.",IF(K9="Risco Médio","monitorar o risco.",IF(K9="Risco Alto","",IF(K9="Risco Extremo","",)))))</f>
        <v/>
      </c>
      <c r="T9" s="197" t="str">
        <f>IF(S9="monitorar o risco.","Contínuo","")</f>
        <v/>
      </c>
      <c r="U9" s="198"/>
      <c r="V9" s="137"/>
      <c r="W9" s="137"/>
      <c r="X9" s="137"/>
      <c r="Y9" s="137"/>
      <c r="Z9" s="137"/>
    </row>
    <row r="10" spans="1:26" ht="28.5" customHeight="1" x14ac:dyDescent="0.25">
      <c r="A10" s="137"/>
      <c r="B10" s="67"/>
      <c r="C10" s="5"/>
      <c r="D10" s="5"/>
      <c r="E10" s="138"/>
      <c r="F10" s="75"/>
      <c r="G10" s="67"/>
      <c r="H10" s="5"/>
      <c r="I10" s="5"/>
      <c r="J10" s="5"/>
      <c r="K10" s="5"/>
      <c r="L10" s="5"/>
      <c r="M10" s="5"/>
      <c r="N10" s="67"/>
      <c r="O10" s="5"/>
      <c r="P10" s="5"/>
      <c r="Q10" s="5"/>
      <c r="R10" s="5"/>
      <c r="S10" s="5"/>
      <c r="T10" s="197"/>
      <c r="U10" s="198"/>
      <c r="V10" s="137"/>
      <c r="W10" s="137"/>
      <c r="X10" s="137"/>
      <c r="Y10" s="137"/>
      <c r="Z10" s="137"/>
    </row>
    <row r="11" spans="1:26" ht="28.5" customHeight="1" x14ac:dyDescent="0.25">
      <c r="A11" s="137"/>
      <c r="B11" s="67"/>
      <c r="C11" s="5"/>
      <c r="D11" s="5"/>
      <c r="E11" s="138"/>
      <c r="F11" s="75"/>
      <c r="G11" s="67"/>
      <c r="H11" s="5"/>
      <c r="I11" s="5"/>
      <c r="J11" s="5"/>
      <c r="K11" s="5"/>
      <c r="L11" s="5"/>
      <c r="M11" s="5"/>
      <c r="N11" s="67"/>
      <c r="O11" s="5"/>
      <c r="P11" s="5"/>
      <c r="Q11" s="5"/>
      <c r="R11" s="5"/>
      <c r="S11" s="5"/>
      <c r="T11" s="197"/>
      <c r="U11" s="198"/>
      <c r="V11" s="137"/>
      <c r="W11" s="137"/>
      <c r="X11" s="137"/>
      <c r="Y11" s="137"/>
      <c r="Z11" s="137"/>
    </row>
    <row r="12" spans="1:26" ht="28.5" customHeight="1" x14ac:dyDescent="0.25">
      <c r="A12" s="137"/>
      <c r="B12" s="67"/>
      <c r="C12" s="5"/>
      <c r="D12" s="5"/>
      <c r="E12" s="138"/>
      <c r="F12" s="75"/>
      <c r="G12" s="67"/>
      <c r="H12" s="5"/>
      <c r="I12" s="5"/>
      <c r="J12" s="5"/>
      <c r="K12" s="5"/>
      <c r="L12" s="5"/>
      <c r="M12" s="5"/>
      <c r="N12" s="67"/>
      <c r="O12" s="5"/>
      <c r="P12" s="5"/>
      <c r="Q12" s="5"/>
      <c r="R12" s="5"/>
      <c r="S12" s="5"/>
      <c r="T12" s="197"/>
      <c r="U12" s="198"/>
      <c r="V12" s="137"/>
      <c r="W12" s="137"/>
      <c r="X12" s="137"/>
      <c r="Y12" s="137"/>
      <c r="Z12" s="137"/>
    </row>
    <row r="13" spans="1:26" ht="28.5" customHeight="1" x14ac:dyDescent="0.25">
      <c r="A13" s="137"/>
      <c r="B13" s="67"/>
      <c r="C13" s="5"/>
      <c r="D13" s="5"/>
      <c r="E13" s="138"/>
      <c r="F13" s="75"/>
      <c r="G13" s="67"/>
      <c r="H13" s="5" t="str">
        <f>IF(G13="","",VLOOKUP(G13,'Matriz Probabilidade Impacto'!$C$5:$E$10,2,FALSE))</f>
        <v/>
      </c>
      <c r="I13" s="5"/>
      <c r="J13" s="199" t="str">
        <f>IF(I13="","",VLOOKUP(I13,'Matriz Probabilidade Impacto'!$C$16:$D$20,2,FALSE))</f>
        <v/>
      </c>
      <c r="K13" s="5" t="str">
        <f t="shared" ref="K13:K19" si="0">IF(L13="","",IF(L13&lt;10,"Risco Baixo",IF(L13&lt;40,"Risco Médio",IF(L13&lt;80,"Risco Alto",IF(L13&lt;101,"Risco Extremo")))))</f>
        <v/>
      </c>
      <c r="L13" s="5" t="str">
        <f t="shared" ref="L13:L19" si="1">IF(I13="","",H13*J13)</f>
        <v/>
      </c>
      <c r="M13" s="5" t="str">
        <f t="shared" ref="M13:M19" si="2">IF(K13="","",IF(K13="Risco Baixo","O risco baixo está dentro do apetite a riscos da UFPA, portanto, deve ser apenas monitorado.",IF(K13="Risco Médio","O risco médio está dentro do apetite a riscos da UFPA, portanto, deve ser apenas monitorado.",IF(K13="Risco Alto","O risco alto deverá ser priorizado para tratamento, pois está fora do limite de apetite tolerado.",IF(K13="Risco Extremo","O risco extremo deverá ser priorizado para tratamento, pois está fora do limite de apetite tolerado.",)))))</f>
        <v/>
      </c>
      <c r="N13" s="67"/>
      <c r="O13" s="5"/>
      <c r="P13" s="5"/>
      <c r="Q13" s="5"/>
      <c r="R13" s="5"/>
      <c r="S13" s="5" t="str">
        <f t="shared" ref="S13:S19" si="3">IF(K13="","",IF(K13="Risco Baixo","monitorar o risco.",IF(K13="Risco Médio","monitorar o risco.",IF(K13="Risco Alto","",IF(K13="Risco Extremo","",)))))</f>
        <v/>
      </c>
      <c r="T13" s="197" t="str">
        <f t="shared" ref="T13:T19" si="4">IF(S13="monitorar o risco.","Contínuo","")</f>
        <v/>
      </c>
      <c r="U13" s="198"/>
      <c r="V13" s="137"/>
      <c r="W13" s="137"/>
      <c r="X13" s="137"/>
      <c r="Y13" s="137"/>
      <c r="Z13" s="137"/>
    </row>
    <row r="14" spans="1:26" ht="30.75" customHeight="1" x14ac:dyDescent="0.25">
      <c r="A14" s="137"/>
      <c r="B14" s="67"/>
      <c r="C14" s="5"/>
      <c r="D14" s="5"/>
      <c r="E14" s="138"/>
      <c r="F14" s="75"/>
      <c r="G14" s="67"/>
      <c r="H14" s="5" t="str">
        <f>IF(G14="","",VLOOKUP(G14,'Matriz Probabilidade Impacto'!$C$5:$E$10,2,FALSE))</f>
        <v/>
      </c>
      <c r="I14" s="5"/>
      <c r="J14" s="5" t="str">
        <f>IF(I14="","",VLOOKUP(I14,'Matriz Probabilidade Impacto'!$C$16:$D$20,2,FALSE))</f>
        <v/>
      </c>
      <c r="K14" s="5" t="str">
        <f t="shared" si="0"/>
        <v/>
      </c>
      <c r="L14" s="5" t="str">
        <f t="shared" si="1"/>
        <v/>
      </c>
      <c r="M14" s="5" t="str">
        <f t="shared" si="2"/>
        <v/>
      </c>
      <c r="N14" s="67"/>
      <c r="O14" s="5"/>
      <c r="P14" s="5"/>
      <c r="Q14" s="5"/>
      <c r="R14" s="5"/>
      <c r="S14" s="5" t="str">
        <f t="shared" si="3"/>
        <v/>
      </c>
      <c r="T14" s="197" t="str">
        <f t="shared" si="4"/>
        <v/>
      </c>
      <c r="U14" s="198"/>
      <c r="V14" s="137"/>
      <c r="W14" s="137"/>
      <c r="X14" s="137"/>
      <c r="Y14" s="137"/>
      <c r="Z14" s="137"/>
    </row>
    <row r="15" spans="1:26" ht="30.75" customHeight="1" x14ac:dyDescent="0.25">
      <c r="A15" s="137"/>
      <c r="B15" s="67"/>
      <c r="C15" s="5"/>
      <c r="D15" s="5"/>
      <c r="E15" s="138"/>
      <c r="F15" s="75"/>
      <c r="G15" s="67"/>
      <c r="H15" s="5" t="str">
        <f>IF(G15="","",VLOOKUP(G15,'Matriz Probabilidade Impacto'!$C$5:$E$10,2,FALSE))</f>
        <v/>
      </c>
      <c r="I15" s="5"/>
      <c r="J15" s="5" t="str">
        <f>IF(I15="","",VLOOKUP(I15,'Matriz Probabilidade Impacto'!$C$16:$D$20,2,FALSE))</f>
        <v/>
      </c>
      <c r="K15" s="5" t="str">
        <f t="shared" si="0"/>
        <v/>
      </c>
      <c r="L15" s="5" t="str">
        <f t="shared" si="1"/>
        <v/>
      </c>
      <c r="M15" s="5" t="str">
        <f t="shared" si="2"/>
        <v/>
      </c>
      <c r="N15" s="67"/>
      <c r="O15" s="5"/>
      <c r="P15" s="5"/>
      <c r="Q15" s="5"/>
      <c r="R15" s="5"/>
      <c r="S15" s="5" t="str">
        <f t="shared" si="3"/>
        <v/>
      </c>
      <c r="T15" s="197" t="str">
        <f t="shared" si="4"/>
        <v/>
      </c>
      <c r="U15" s="198"/>
      <c r="V15" s="137"/>
      <c r="W15" s="137"/>
      <c r="X15" s="137"/>
      <c r="Y15" s="137"/>
      <c r="Z15" s="137"/>
    </row>
    <row r="16" spans="1:26" ht="30.75" customHeight="1" x14ac:dyDescent="0.25">
      <c r="A16" s="137"/>
      <c r="B16" s="67"/>
      <c r="C16" s="5"/>
      <c r="D16" s="5"/>
      <c r="E16" s="138"/>
      <c r="F16" s="75"/>
      <c r="G16" s="67"/>
      <c r="H16" s="5" t="str">
        <f>IF(G16="","",VLOOKUP(G16,'Matriz Probabilidade Impacto'!$C$5:$E$10,2,FALSE))</f>
        <v/>
      </c>
      <c r="I16" s="5"/>
      <c r="J16" s="5" t="str">
        <f>IF(I16="","",VLOOKUP(I16,'Matriz Probabilidade Impacto'!$C$16:$D$20,2,FALSE))</f>
        <v/>
      </c>
      <c r="K16" s="5" t="str">
        <f t="shared" si="0"/>
        <v/>
      </c>
      <c r="L16" s="5" t="str">
        <f t="shared" si="1"/>
        <v/>
      </c>
      <c r="M16" s="5" t="str">
        <f t="shared" si="2"/>
        <v/>
      </c>
      <c r="N16" s="67"/>
      <c r="O16" s="5"/>
      <c r="P16" s="5"/>
      <c r="Q16" s="5"/>
      <c r="R16" s="5"/>
      <c r="S16" s="5" t="str">
        <f t="shared" si="3"/>
        <v/>
      </c>
      <c r="T16" s="197" t="str">
        <f t="shared" si="4"/>
        <v/>
      </c>
      <c r="U16" s="198"/>
      <c r="V16" s="137"/>
      <c r="W16" s="137"/>
      <c r="X16" s="137"/>
      <c r="Y16" s="137"/>
      <c r="Z16" s="137"/>
    </row>
    <row r="17" spans="1:26" ht="30.75" customHeight="1" x14ac:dyDescent="0.25">
      <c r="A17" s="137"/>
      <c r="B17" s="67"/>
      <c r="C17" s="5"/>
      <c r="D17" s="5"/>
      <c r="E17" s="138"/>
      <c r="F17" s="75"/>
      <c r="G17" s="67"/>
      <c r="H17" s="5" t="str">
        <f>IF(G17="","",VLOOKUP(G17,'Matriz Probabilidade Impacto'!$C$5:$E$10,2,FALSE))</f>
        <v/>
      </c>
      <c r="I17" s="5"/>
      <c r="J17" s="5" t="str">
        <f>IF(I17="","",VLOOKUP(I17,'Matriz Probabilidade Impacto'!$C$16:$D$20,2,FALSE))</f>
        <v/>
      </c>
      <c r="K17" s="5" t="str">
        <f t="shared" si="0"/>
        <v/>
      </c>
      <c r="L17" s="5" t="str">
        <f t="shared" si="1"/>
        <v/>
      </c>
      <c r="M17" s="5" t="str">
        <f t="shared" si="2"/>
        <v/>
      </c>
      <c r="N17" s="67"/>
      <c r="O17" s="5"/>
      <c r="P17" s="5"/>
      <c r="Q17" s="5"/>
      <c r="R17" s="5"/>
      <c r="S17" s="5" t="str">
        <f t="shared" si="3"/>
        <v/>
      </c>
      <c r="T17" s="197" t="str">
        <f t="shared" si="4"/>
        <v/>
      </c>
      <c r="U17" s="198"/>
      <c r="V17" s="137"/>
      <c r="W17" s="137"/>
      <c r="X17" s="137"/>
      <c r="Y17" s="137"/>
      <c r="Z17" s="137"/>
    </row>
    <row r="18" spans="1:26" ht="30.75" customHeight="1" x14ac:dyDescent="0.25">
      <c r="A18" s="137"/>
      <c r="B18" s="67"/>
      <c r="C18" s="5"/>
      <c r="D18" s="5"/>
      <c r="E18" s="138"/>
      <c r="F18" s="75"/>
      <c r="G18" s="67"/>
      <c r="H18" s="5" t="str">
        <f>IF(G18="","",VLOOKUP(G18,'Matriz Probabilidade Impacto'!$C$5:$E$10,2,FALSE))</f>
        <v/>
      </c>
      <c r="I18" s="5"/>
      <c r="J18" s="5" t="str">
        <f>IF(I18="","",VLOOKUP(I18,'Matriz Probabilidade Impacto'!$C$16:$D$20,2,FALSE))</f>
        <v/>
      </c>
      <c r="K18" s="5" t="str">
        <f t="shared" si="0"/>
        <v/>
      </c>
      <c r="L18" s="5" t="str">
        <f t="shared" si="1"/>
        <v/>
      </c>
      <c r="M18" s="5" t="str">
        <f t="shared" si="2"/>
        <v/>
      </c>
      <c r="N18" s="67"/>
      <c r="O18" s="5"/>
      <c r="P18" s="5"/>
      <c r="Q18" s="5"/>
      <c r="R18" s="5"/>
      <c r="S18" s="5" t="str">
        <f t="shared" si="3"/>
        <v/>
      </c>
      <c r="T18" s="197" t="str">
        <f t="shared" si="4"/>
        <v/>
      </c>
      <c r="U18" s="198"/>
      <c r="V18" s="137"/>
      <c r="W18" s="137"/>
      <c r="X18" s="137"/>
      <c r="Y18" s="137"/>
      <c r="Z18" s="137"/>
    </row>
    <row r="19" spans="1:26" ht="30.75" customHeight="1" x14ac:dyDescent="0.25">
      <c r="A19" s="137"/>
      <c r="B19" s="70"/>
      <c r="C19" s="11"/>
      <c r="D19" s="11"/>
      <c r="E19" s="141"/>
      <c r="F19" s="140"/>
      <c r="G19" s="70"/>
      <c r="H19" s="11" t="str">
        <f>IF(G19="","",VLOOKUP(G19,'Matriz Probabilidade Impacto'!$C$5:$E$10,2,FALSE))</f>
        <v/>
      </c>
      <c r="I19" s="11"/>
      <c r="J19" s="11" t="str">
        <f>IF(I19="","",VLOOKUP(I19,'Matriz Probabilidade Impacto'!$C$16:$D$20,2,FALSE))</f>
        <v/>
      </c>
      <c r="K19" s="11" t="str">
        <f t="shared" si="0"/>
        <v/>
      </c>
      <c r="L19" s="11" t="str">
        <f t="shared" si="1"/>
        <v/>
      </c>
      <c r="M19" s="11" t="str">
        <f t="shared" si="2"/>
        <v/>
      </c>
      <c r="N19" s="70"/>
      <c r="O19" s="11"/>
      <c r="P19" s="11"/>
      <c r="Q19" s="11"/>
      <c r="R19" s="11"/>
      <c r="S19" s="11" t="str">
        <f t="shared" si="3"/>
        <v/>
      </c>
      <c r="T19" s="200" t="str">
        <f t="shared" si="4"/>
        <v/>
      </c>
      <c r="U19" s="201"/>
      <c r="V19" s="137"/>
      <c r="W19" s="137"/>
      <c r="X19" s="137"/>
      <c r="Y19" s="137"/>
      <c r="Z19" s="137"/>
    </row>
    <row r="21" spans="1:26" ht="15.75" customHeight="1" x14ac:dyDescent="0.25"/>
    <row r="22" spans="1:26" ht="15.75" customHeight="1" x14ac:dyDescent="0.25"/>
    <row r="23" spans="1:26" ht="15.75" customHeight="1" x14ac:dyDescent="0.25"/>
    <row r="24" spans="1:26" ht="15.75" customHeight="1" x14ac:dyDescent="0.25"/>
    <row r="25" spans="1:26" ht="15.75" customHeight="1" x14ac:dyDescent="0.25"/>
    <row r="26" spans="1:26" ht="15.75" customHeight="1" x14ac:dyDescent="0.25"/>
    <row r="27" spans="1:26" ht="15.75" customHeight="1" x14ac:dyDescent="0.25"/>
    <row r="28" spans="1:26" ht="15.75" customHeight="1" x14ac:dyDescent="0.25"/>
    <row r="29" spans="1:26" ht="15.75" customHeight="1" x14ac:dyDescent="0.25"/>
    <row r="30" spans="1:26" ht="15.75" customHeight="1" x14ac:dyDescent="0.25"/>
    <row r="31" spans="1:26" ht="15.75" customHeight="1" x14ac:dyDescent="0.25"/>
    <row r="32" spans="1:2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8">
    <mergeCell ref="F7:F8"/>
    <mergeCell ref="G7:H7"/>
    <mergeCell ref="N6:T6"/>
    <mergeCell ref="B7:B8"/>
    <mergeCell ref="U7:U8"/>
    <mergeCell ref="I7:J7"/>
    <mergeCell ref="K7:L7"/>
    <mergeCell ref="M7:M8"/>
    <mergeCell ref="N7:Q7"/>
    <mergeCell ref="S7:T7"/>
    <mergeCell ref="C7:C8"/>
    <mergeCell ref="D7:D8"/>
    <mergeCell ref="E7:E8"/>
    <mergeCell ref="B2:F2"/>
    <mergeCell ref="B4:C4"/>
    <mergeCell ref="D4:F4"/>
    <mergeCell ref="B6:F6"/>
    <mergeCell ref="G6:M6"/>
  </mergeCells>
  <conditionalFormatting sqref="G9:J19">
    <cfRule type="cellIs" dxfId="45" priority="1" operator="equal">
      <formula>1</formula>
    </cfRule>
  </conditionalFormatting>
  <conditionalFormatting sqref="G9:J19">
    <cfRule type="cellIs" dxfId="44" priority="2" operator="equal">
      <formula>2</formula>
    </cfRule>
  </conditionalFormatting>
  <conditionalFormatting sqref="G9:J19">
    <cfRule type="cellIs" dxfId="43" priority="3" operator="equal">
      <formula>5</formula>
    </cfRule>
  </conditionalFormatting>
  <conditionalFormatting sqref="G9:J19">
    <cfRule type="cellIs" dxfId="42" priority="4" operator="equal">
      <formula>8</formula>
    </cfRule>
  </conditionalFormatting>
  <conditionalFormatting sqref="G9:J19">
    <cfRule type="cellIs" dxfId="41" priority="5" operator="equal">
      <formula>10</formula>
    </cfRule>
  </conditionalFormatting>
  <conditionalFormatting sqref="N9:R19">
    <cfRule type="cellIs" dxfId="40" priority="6" operator="equal">
      <formula>"RB"</formula>
    </cfRule>
  </conditionalFormatting>
  <conditionalFormatting sqref="N9:R19">
    <cfRule type="cellIs" dxfId="39" priority="7" operator="equal">
      <formula>"RM"</formula>
    </cfRule>
  </conditionalFormatting>
  <conditionalFormatting sqref="N9:R19">
    <cfRule type="cellIs" dxfId="38" priority="8" operator="equal">
      <formula>"RA"</formula>
    </cfRule>
  </conditionalFormatting>
  <conditionalFormatting sqref="N9:R19">
    <cfRule type="cellIs" dxfId="37" priority="9" operator="equal">
      <formula>"RE"</formula>
    </cfRule>
  </conditionalFormatting>
  <conditionalFormatting sqref="G9:G19">
    <cfRule type="cellIs" dxfId="36" priority="10" operator="equal">
      <formula>10</formula>
    </cfRule>
  </conditionalFormatting>
  <conditionalFormatting sqref="G9:G19">
    <cfRule type="cellIs" dxfId="35" priority="11" operator="equal">
      <formula>1</formula>
    </cfRule>
  </conditionalFormatting>
  <conditionalFormatting sqref="G9:G19">
    <cfRule type="cellIs" dxfId="34" priority="12" operator="equal">
      <formula>2</formula>
    </cfRule>
  </conditionalFormatting>
  <conditionalFormatting sqref="G9:G19">
    <cfRule type="cellIs" dxfId="33" priority="13" operator="equal">
      <formula>5</formula>
    </cfRule>
  </conditionalFormatting>
  <conditionalFormatting sqref="L9:L19">
    <cfRule type="cellIs" dxfId="32" priority="14" operator="lessThan">
      <formula>10</formula>
    </cfRule>
  </conditionalFormatting>
  <conditionalFormatting sqref="L9:L19">
    <cfRule type="cellIs" dxfId="31" priority="15" operator="lessThan">
      <formula>40</formula>
    </cfRule>
  </conditionalFormatting>
  <conditionalFormatting sqref="L9:L19">
    <cfRule type="cellIs" dxfId="30" priority="16" operator="lessThan">
      <formula>80</formula>
    </cfRule>
  </conditionalFormatting>
  <conditionalFormatting sqref="L9:L19">
    <cfRule type="cellIs" dxfId="29" priority="17" operator="lessThan">
      <formula>101</formula>
    </cfRule>
  </conditionalFormatting>
  <conditionalFormatting sqref="K9:K19">
    <cfRule type="cellIs" dxfId="28" priority="18" operator="equal">
      <formula>"Risco Baixo"</formula>
    </cfRule>
  </conditionalFormatting>
  <conditionalFormatting sqref="K9:K19">
    <cfRule type="cellIs" dxfId="27" priority="19" operator="equal">
      <formula>"Risco Médio"</formula>
    </cfRule>
  </conditionalFormatting>
  <conditionalFormatting sqref="K9:K19">
    <cfRule type="cellIs" dxfId="26" priority="20" operator="equal">
      <formula>"Risco Alto"</formula>
    </cfRule>
  </conditionalFormatting>
  <conditionalFormatting sqref="K9:K19">
    <cfRule type="cellIs" dxfId="25" priority="21" operator="equal">
      <formula>"Risco Extremo"</formula>
    </cfRule>
  </conditionalFormatting>
  <conditionalFormatting sqref="M9:M19">
    <cfRule type="cellIs" dxfId="24" priority="22" operator="equal">
      <formula>"Risco Baixo é tolerado. A ação de tratamento é Gerenciar o Risco."</formula>
    </cfRule>
  </conditionalFormatting>
  <conditionalFormatting sqref="M9:M19">
    <cfRule type="cellIs" dxfId="23" priority="23" operator="equal">
      <formula>"Risco Médio é tolerado. A ação de tratamento é Gerenciar o Risco."</formula>
    </cfRule>
  </conditionalFormatting>
  <conditionalFormatting sqref="M9:M19">
    <cfRule type="cellIs" dxfId="22" priority="24" operator="equal">
      <formula>"Risco Alto não é tolerado. Deverá ser criada ação de tratamento."</formula>
    </cfRule>
  </conditionalFormatting>
  <conditionalFormatting sqref="M9:M19">
    <cfRule type="cellIs" dxfId="21" priority="25" operator="equal">
      <formula>"Risco Extremo não é tolerado. Deverá ser criada ação de tratamento."</formula>
    </cfRule>
  </conditionalFormatting>
  <conditionalFormatting sqref="L9:L19">
    <cfRule type="cellIs" dxfId="20" priority="26" operator="equal">
      <formula>""</formula>
    </cfRule>
  </conditionalFormatting>
  <conditionalFormatting sqref="L9:L19">
    <cfRule type="cellIs" dxfId="19" priority="27" operator="lessThan">
      <formula>10</formula>
    </cfRule>
  </conditionalFormatting>
  <conditionalFormatting sqref="L9:L19">
    <cfRule type="cellIs" dxfId="18" priority="28" operator="lessThan">
      <formula>40</formula>
    </cfRule>
  </conditionalFormatting>
  <conditionalFormatting sqref="L9:L19">
    <cfRule type="cellIs" dxfId="17" priority="29" operator="lessThan">
      <formula>80</formula>
    </cfRule>
  </conditionalFormatting>
  <conditionalFormatting sqref="L9:L19">
    <cfRule type="cellIs" dxfId="16" priority="30" operator="lessThan">
      <formula>101</formula>
    </cfRule>
  </conditionalFormatting>
  <conditionalFormatting sqref="K9:K19">
    <cfRule type="cellIs" dxfId="15" priority="31" operator="equal">
      <formula>""</formula>
    </cfRule>
  </conditionalFormatting>
  <conditionalFormatting sqref="K9:K19">
    <cfRule type="cellIs" dxfId="14" priority="32" operator="equal">
      <formula>"Risco Baixo"</formula>
    </cfRule>
  </conditionalFormatting>
  <conditionalFormatting sqref="K9:K19">
    <cfRule type="cellIs" dxfId="13" priority="33" operator="equal">
      <formula>"Risco Médio"</formula>
    </cfRule>
  </conditionalFormatting>
  <conditionalFormatting sqref="K9:K19">
    <cfRule type="cellIs" dxfId="12" priority="34" operator="equal">
      <formula>"Risco Alto"</formula>
    </cfRule>
  </conditionalFormatting>
  <conditionalFormatting sqref="K9:K19">
    <cfRule type="cellIs" dxfId="11" priority="35" operator="equal">
      <formula>"Risco Extremo"</formula>
    </cfRule>
  </conditionalFormatting>
  <conditionalFormatting sqref="M9:M19">
    <cfRule type="cellIs" dxfId="10" priority="36" operator="equal">
      <formula>""</formula>
    </cfRule>
  </conditionalFormatting>
  <conditionalFormatting sqref="M9:M19">
    <cfRule type="cellIs" dxfId="9" priority="37" operator="equal">
      <formula>"Risco Baixo é tolerado. A ação de tratamento é Gerenciar o Risco."</formula>
    </cfRule>
  </conditionalFormatting>
  <conditionalFormatting sqref="M9:M19">
    <cfRule type="cellIs" dxfId="8" priority="38" operator="equal">
      <formula>"Risco Médio é tolerado. A ação de tratamento é Gerenciar o Risco."</formula>
    </cfRule>
  </conditionalFormatting>
  <conditionalFormatting sqref="M9:M19">
    <cfRule type="cellIs" dxfId="7" priority="39" operator="equal">
      <formula>"Risco Alto não é tolerado. Deverá ser criada ação de tratamento."</formula>
    </cfRule>
  </conditionalFormatting>
  <conditionalFormatting sqref="M9:M19">
    <cfRule type="cellIs" dxfId="6" priority="40" operator="equal">
      <formula>"Risco Extremo não é tolerado. Deverá ser criada ação de tratamento."</formula>
    </cfRule>
  </conditionalFormatting>
  <conditionalFormatting sqref="H9:H19 J9:J19">
    <cfRule type="cellIs" dxfId="5" priority="41" operator="equal">
      <formula>""</formula>
    </cfRule>
  </conditionalFormatting>
  <conditionalFormatting sqref="M9:M19">
    <cfRule type="cellIs" dxfId="4" priority="42" operator="equal">
      <formula>""</formula>
    </cfRule>
  </conditionalFormatting>
  <conditionalFormatting sqref="M9:M19">
    <cfRule type="cellIs" dxfId="3" priority="43" operator="equal">
      <formula>"O risco baixo está dentro do apetite a riscos da UFPA, portanto, deve ser apenas monitorado."</formula>
    </cfRule>
  </conditionalFormatting>
  <conditionalFormatting sqref="M9:M19">
    <cfRule type="cellIs" dxfId="2" priority="44" operator="equal">
      <formula>"O risco médio está dentro do apetite a riscos da UFPA, portanto, deve ser apenas monitorado."</formula>
    </cfRule>
  </conditionalFormatting>
  <conditionalFormatting sqref="M9:M19">
    <cfRule type="cellIs" dxfId="1" priority="45" operator="equal">
      <formula>"O risco alto deverá ser priorizado para tratamento, pois está fora do limite de apetite tolerado."</formula>
    </cfRule>
  </conditionalFormatting>
  <conditionalFormatting sqref="M9:M19">
    <cfRule type="cellIs" dxfId="0" priority="46" operator="equal">
      <formula>"O risco extremo deverá ser priorizado para tratamento, pois está fora do limite de apetite tolerado."</formula>
    </cfRule>
  </conditionalFormatting>
  <dataValidations count="3">
    <dataValidation type="list" allowBlank="1" showErrorMessage="1" sqref="G9:G19">
      <formula1>"Muito Baixa,Baixa,Média,Alta,Muito Alta"</formula1>
    </dataValidation>
    <dataValidation type="list" allowBlank="1" showErrorMessage="1" sqref="I9:I19">
      <formula1>"Muito Baixo,Baixo,Médio,Alto,Muito Alto"</formula1>
    </dataValidation>
    <dataValidation type="list" allowBlank="1" showErrorMessage="1" sqref="N9:R19">
      <formula1>"Sim,Não"</formula1>
    </dataValidation>
  </dataValidations>
  <pageMargins left="0.511811024" right="0.511811024" top="0.78740157499999996" bottom="0.78740157499999996" header="0" footer="0"/>
  <pageSetup paperSize="9" scale="30" orientation="landscape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showGridLines="0" workbookViewId="0"/>
  </sheetViews>
  <sheetFormatPr defaultColWidth="12.59765625" defaultRowHeight="15" customHeight="1" x14ac:dyDescent="0.25"/>
  <cols>
    <col min="1" max="26" width="7.597656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000"/>
  <sheetViews>
    <sheetView showGridLines="0" workbookViewId="0"/>
  </sheetViews>
  <sheetFormatPr defaultColWidth="12.59765625" defaultRowHeight="15" customHeight="1" x14ac:dyDescent="0.25"/>
  <cols>
    <col min="1" max="1" width="7.59765625" customWidth="1"/>
    <col min="2" max="2" width="23.09765625" customWidth="1"/>
    <col min="3" max="3" width="30.3984375" customWidth="1"/>
    <col min="4" max="26" width="7.59765625" customWidth="1"/>
  </cols>
  <sheetData>
    <row r="2" spans="2:3" ht="19.8" x14ac:dyDescent="0.4">
      <c r="B2" s="239" t="s">
        <v>27</v>
      </c>
      <c r="C2" s="241"/>
    </row>
    <row r="3" spans="2:3" ht="14.4" x14ac:dyDescent="0.25">
      <c r="B3" s="13" t="s">
        <v>28</v>
      </c>
      <c r="C3" s="15" t="s">
        <v>29</v>
      </c>
    </row>
    <row r="4" spans="2:3" ht="33.75" customHeight="1" x14ac:dyDescent="0.25">
      <c r="B4" s="7" t="s">
        <v>30</v>
      </c>
      <c r="C4" s="16" t="s">
        <v>31</v>
      </c>
    </row>
    <row r="5" spans="2:3" ht="33.75" customHeight="1" x14ac:dyDescent="0.25">
      <c r="B5" s="8" t="s">
        <v>32</v>
      </c>
      <c r="C5" s="16" t="s">
        <v>33</v>
      </c>
    </row>
    <row r="6" spans="2:3" ht="33.75" customHeight="1" x14ac:dyDescent="0.25">
      <c r="B6" s="9" t="s">
        <v>34</v>
      </c>
      <c r="C6" s="16" t="s">
        <v>35</v>
      </c>
    </row>
    <row r="7" spans="2:3" ht="33.75" customHeight="1" x14ac:dyDescent="0.25">
      <c r="B7" s="10" t="s">
        <v>36</v>
      </c>
      <c r="C7" s="17" t="s">
        <v>37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2:C2"/>
  </mergeCells>
  <pageMargins left="0.511811024" right="0.511811024" top="0.78740157499999996" bottom="0.7874015749999999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00"/>
  <sheetViews>
    <sheetView showGridLines="0" workbookViewId="0"/>
  </sheetViews>
  <sheetFormatPr defaultColWidth="12.59765625" defaultRowHeight="15" customHeight="1" x14ac:dyDescent="0.25"/>
  <cols>
    <col min="1" max="1" width="7.59765625" customWidth="1"/>
    <col min="2" max="2" width="14.09765625" customWidth="1"/>
    <col min="3" max="3" width="54.3984375" customWidth="1"/>
    <col min="4" max="4" width="11.3984375" customWidth="1"/>
    <col min="5" max="26" width="7.59765625" customWidth="1"/>
  </cols>
  <sheetData>
    <row r="2" spans="2:4" ht="19.8" x14ac:dyDescent="0.4">
      <c r="B2" s="239" t="s">
        <v>38</v>
      </c>
      <c r="C2" s="240"/>
      <c r="D2" s="241"/>
    </row>
    <row r="3" spans="2:4" ht="28.8" x14ac:dyDescent="0.25">
      <c r="B3" s="13" t="s">
        <v>39</v>
      </c>
      <c r="C3" s="18" t="s">
        <v>40</v>
      </c>
      <c r="D3" s="19" t="s">
        <v>41</v>
      </c>
    </row>
    <row r="4" spans="2:4" ht="45.75" customHeight="1" x14ac:dyDescent="0.25">
      <c r="B4" s="20" t="s">
        <v>42</v>
      </c>
      <c r="C4" s="5" t="s">
        <v>43</v>
      </c>
      <c r="D4" s="21" t="s">
        <v>44</v>
      </c>
    </row>
    <row r="5" spans="2:4" ht="45.75" customHeight="1" x14ac:dyDescent="0.25">
      <c r="B5" s="9" t="s">
        <v>45</v>
      </c>
      <c r="C5" s="5" t="s">
        <v>46</v>
      </c>
      <c r="D5" s="22" t="s">
        <v>47</v>
      </c>
    </row>
    <row r="6" spans="2:4" ht="45.75" customHeight="1" x14ac:dyDescent="0.25">
      <c r="B6" s="8" t="s">
        <v>48</v>
      </c>
      <c r="C6" s="5" t="s">
        <v>49</v>
      </c>
      <c r="D6" s="22" t="s">
        <v>50</v>
      </c>
    </row>
    <row r="7" spans="2:4" ht="45.75" customHeight="1" x14ac:dyDescent="0.25">
      <c r="B7" s="7" t="s">
        <v>51</v>
      </c>
      <c r="C7" s="5" t="s">
        <v>52</v>
      </c>
      <c r="D7" s="22" t="s">
        <v>53</v>
      </c>
    </row>
    <row r="8" spans="2:4" ht="45.75" customHeight="1" x14ac:dyDescent="0.25">
      <c r="B8" s="23" t="s">
        <v>54</v>
      </c>
      <c r="C8" s="11" t="s">
        <v>55</v>
      </c>
      <c r="D8" s="24" t="s">
        <v>56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2:D2"/>
  </mergeCells>
  <pageMargins left="0.511811024" right="0.511811024" top="0.78740157499999996" bottom="0.7874015749999999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000"/>
  <sheetViews>
    <sheetView showGridLines="0" workbookViewId="0"/>
  </sheetViews>
  <sheetFormatPr defaultColWidth="12.59765625" defaultRowHeight="15" customHeight="1" x14ac:dyDescent="0.25"/>
  <cols>
    <col min="1" max="1" width="7.59765625" customWidth="1"/>
    <col min="2" max="2" width="2.69921875" customWidth="1"/>
    <col min="3" max="3" width="7.19921875" customWidth="1"/>
    <col min="4" max="4" width="0.59765625" customWidth="1"/>
    <col min="5" max="9" width="7.19921875" customWidth="1"/>
    <col min="10" max="26" width="7.59765625" customWidth="1"/>
  </cols>
  <sheetData>
    <row r="3" spans="2:9" ht="19.8" x14ac:dyDescent="0.4">
      <c r="B3" s="239" t="s">
        <v>57</v>
      </c>
      <c r="C3" s="240"/>
      <c r="D3" s="240"/>
      <c r="E3" s="240"/>
      <c r="F3" s="240"/>
      <c r="G3" s="240"/>
      <c r="H3" s="240"/>
      <c r="I3" s="241"/>
    </row>
    <row r="4" spans="2:9" ht="33.75" customHeight="1" x14ac:dyDescent="0.25">
      <c r="B4" s="242" t="s">
        <v>58</v>
      </c>
      <c r="C4" s="25" t="s">
        <v>59</v>
      </c>
      <c r="D4" s="26"/>
      <c r="E4" s="27" t="s">
        <v>60</v>
      </c>
      <c r="F4" s="27" t="s">
        <v>61</v>
      </c>
      <c r="G4" s="28" t="s">
        <v>62</v>
      </c>
      <c r="H4" s="29" t="s">
        <v>63</v>
      </c>
      <c r="I4" s="30" t="s">
        <v>64</v>
      </c>
    </row>
    <row r="5" spans="2:9" ht="33.75" customHeight="1" x14ac:dyDescent="0.25">
      <c r="B5" s="243"/>
      <c r="C5" s="31" t="s">
        <v>65</v>
      </c>
      <c r="D5" s="26"/>
      <c r="E5" s="32" t="s">
        <v>66</v>
      </c>
      <c r="F5" s="33" t="s">
        <v>67</v>
      </c>
      <c r="G5" s="34" t="s">
        <v>68</v>
      </c>
      <c r="H5" s="34" t="s">
        <v>69</v>
      </c>
      <c r="I5" s="35" t="s">
        <v>63</v>
      </c>
    </row>
    <row r="6" spans="2:9" ht="33.75" customHeight="1" x14ac:dyDescent="0.25">
      <c r="B6" s="243"/>
      <c r="C6" s="36" t="s">
        <v>70</v>
      </c>
      <c r="D6" s="26"/>
      <c r="E6" s="32" t="s">
        <v>71</v>
      </c>
      <c r="F6" s="33" t="s">
        <v>60</v>
      </c>
      <c r="G6" s="33" t="s">
        <v>72</v>
      </c>
      <c r="H6" s="34" t="s">
        <v>68</v>
      </c>
      <c r="I6" s="37" t="s">
        <v>62</v>
      </c>
    </row>
    <row r="7" spans="2:9" ht="33.75" customHeight="1" x14ac:dyDescent="0.25">
      <c r="B7" s="243"/>
      <c r="C7" s="38" t="s">
        <v>73</v>
      </c>
      <c r="D7" s="26"/>
      <c r="E7" s="32" t="s">
        <v>74</v>
      </c>
      <c r="F7" s="32" t="s">
        <v>75</v>
      </c>
      <c r="G7" s="33" t="s">
        <v>60</v>
      </c>
      <c r="H7" s="33" t="s">
        <v>67</v>
      </c>
      <c r="I7" s="39" t="s">
        <v>61</v>
      </c>
    </row>
    <row r="8" spans="2:9" ht="33.75" customHeight="1" x14ac:dyDescent="0.25">
      <c r="B8" s="244"/>
      <c r="C8" s="40" t="s">
        <v>76</v>
      </c>
      <c r="D8" s="26"/>
      <c r="E8" s="32" t="s">
        <v>77</v>
      </c>
      <c r="F8" s="32" t="s">
        <v>74</v>
      </c>
      <c r="G8" s="32" t="s">
        <v>71</v>
      </c>
      <c r="H8" s="32" t="s">
        <v>66</v>
      </c>
      <c r="I8" s="39" t="s">
        <v>60</v>
      </c>
    </row>
    <row r="9" spans="2:9" ht="3.75" customHeight="1" x14ac:dyDescent="0.3">
      <c r="B9" s="41"/>
      <c r="C9" s="26"/>
      <c r="D9" s="26"/>
      <c r="E9" s="26"/>
      <c r="F9" s="26"/>
      <c r="G9" s="26"/>
      <c r="H9" s="26"/>
      <c r="I9" s="42"/>
    </row>
    <row r="10" spans="2:9" ht="33.75" customHeight="1" x14ac:dyDescent="0.3">
      <c r="B10" s="41"/>
      <c r="C10" s="26"/>
      <c r="D10" s="26"/>
      <c r="E10" s="40" t="s">
        <v>78</v>
      </c>
      <c r="F10" s="38" t="s">
        <v>79</v>
      </c>
      <c r="G10" s="36" t="s">
        <v>80</v>
      </c>
      <c r="H10" s="31" t="s">
        <v>81</v>
      </c>
      <c r="I10" s="43" t="s">
        <v>82</v>
      </c>
    </row>
    <row r="11" spans="2:9" ht="16.5" customHeight="1" x14ac:dyDescent="0.3">
      <c r="B11" s="44"/>
      <c r="C11" s="45"/>
      <c r="D11" s="45"/>
      <c r="E11" s="245" t="s">
        <v>83</v>
      </c>
      <c r="F11" s="246"/>
      <c r="G11" s="246"/>
      <c r="H11" s="246"/>
      <c r="I11" s="247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B3:I3"/>
    <mergeCell ref="B4:B8"/>
    <mergeCell ref="E11:I11"/>
  </mergeCells>
  <pageMargins left="0.511811024" right="0.511811024" top="0.78740157499999996" bottom="0.7874015749999999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00"/>
  <sheetViews>
    <sheetView showGridLines="0" workbookViewId="0"/>
  </sheetViews>
  <sheetFormatPr defaultColWidth="12.59765625" defaultRowHeight="15" customHeight="1" x14ac:dyDescent="0.25"/>
  <cols>
    <col min="1" max="1" width="7.59765625" customWidth="1"/>
    <col min="2" max="2" width="23.09765625" customWidth="1"/>
    <col min="3" max="4" width="30.3984375" customWidth="1"/>
    <col min="5" max="26" width="7.59765625" customWidth="1"/>
  </cols>
  <sheetData>
    <row r="2" spans="2:4" ht="19.8" x14ac:dyDescent="0.4">
      <c r="B2" s="239" t="s">
        <v>84</v>
      </c>
      <c r="C2" s="240"/>
      <c r="D2" s="241"/>
    </row>
    <row r="3" spans="2:4" ht="14.4" x14ac:dyDescent="0.25">
      <c r="B3" s="13" t="s">
        <v>28</v>
      </c>
      <c r="C3" s="14" t="s">
        <v>85</v>
      </c>
      <c r="D3" s="15" t="s">
        <v>86</v>
      </c>
    </row>
    <row r="4" spans="2:4" ht="33.75" customHeight="1" x14ac:dyDescent="0.25">
      <c r="B4" s="7" t="s">
        <v>30</v>
      </c>
      <c r="C4" s="46" t="s">
        <v>87</v>
      </c>
      <c r="D4" s="16" t="s">
        <v>88</v>
      </c>
    </row>
    <row r="5" spans="2:4" ht="33.75" customHeight="1" x14ac:dyDescent="0.25">
      <c r="B5" s="8" t="s">
        <v>32</v>
      </c>
      <c r="C5" s="46" t="s">
        <v>89</v>
      </c>
      <c r="D5" s="16" t="s">
        <v>88</v>
      </c>
    </row>
    <row r="6" spans="2:4" ht="33.75" customHeight="1" x14ac:dyDescent="0.25">
      <c r="B6" s="9" t="s">
        <v>34</v>
      </c>
      <c r="C6" s="46" t="s">
        <v>90</v>
      </c>
      <c r="D6" s="16" t="s">
        <v>91</v>
      </c>
    </row>
    <row r="7" spans="2:4" ht="33.75" customHeight="1" x14ac:dyDescent="0.25">
      <c r="B7" s="10" t="s">
        <v>36</v>
      </c>
      <c r="C7" s="47" t="s">
        <v>92</v>
      </c>
      <c r="D7" s="17" t="s">
        <v>93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2:D2"/>
  </mergeCells>
  <pageMargins left="0.511811024" right="0.511811024" top="0.78740157499999996" bottom="0.7874015749999999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1000"/>
  <sheetViews>
    <sheetView showGridLines="0" workbookViewId="0"/>
  </sheetViews>
  <sheetFormatPr defaultColWidth="12.59765625" defaultRowHeight="15" customHeight="1" x14ac:dyDescent="0.25"/>
  <cols>
    <col min="1" max="1" width="2.8984375" customWidth="1"/>
    <col min="2" max="2" width="27.3984375" customWidth="1"/>
    <col min="3" max="3" width="15" customWidth="1"/>
    <col min="4" max="4" width="20.19921875" customWidth="1"/>
    <col min="5" max="5" width="16.8984375" customWidth="1"/>
    <col min="6" max="6" width="13.59765625" customWidth="1"/>
    <col min="7" max="7" width="8.59765625" customWidth="1"/>
    <col min="8" max="8" width="10.3984375" customWidth="1"/>
    <col min="9" max="9" width="22.19921875" customWidth="1"/>
    <col min="10" max="10" width="12.09765625" customWidth="1"/>
    <col min="11" max="13" width="11.3984375" customWidth="1"/>
    <col min="14" max="14" width="15.5" customWidth="1"/>
    <col min="15" max="15" width="18.69921875" customWidth="1"/>
    <col min="16" max="22" width="17.8984375" customWidth="1"/>
    <col min="23" max="26" width="7.59765625" customWidth="1"/>
  </cols>
  <sheetData>
    <row r="2" spans="2:22" ht="30" customHeight="1" x14ac:dyDescent="0.25">
      <c r="B2" s="48" t="s">
        <v>94</v>
      </c>
      <c r="C2" s="252"/>
      <c r="D2" s="249"/>
      <c r="E2" s="249"/>
      <c r="F2" s="249"/>
      <c r="G2" s="249"/>
      <c r="H2" s="249"/>
      <c r="I2" s="249"/>
      <c r="J2" s="249"/>
      <c r="K2" s="250"/>
      <c r="M2" s="253" t="s">
        <v>95</v>
      </c>
      <c r="N2" s="254"/>
      <c r="O2" s="254"/>
      <c r="P2" s="254"/>
      <c r="Q2" s="254"/>
      <c r="R2" s="254"/>
      <c r="S2" s="254"/>
      <c r="T2" s="254"/>
      <c r="U2" s="254"/>
      <c r="V2" s="255"/>
    </row>
    <row r="3" spans="2:22" ht="30" customHeight="1" x14ac:dyDescent="0.25">
      <c r="B3" s="49" t="s">
        <v>96</v>
      </c>
      <c r="C3" s="262"/>
      <c r="D3" s="263"/>
      <c r="E3" s="263"/>
      <c r="F3" s="263"/>
      <c r="G3" s="263"/>
      <c r="H3" s="263"/>
      <c r="I3" s="263"/>
      <c r="J3" s="263"/>
      <c r="K3" s="264"/>
      <c r="M3" s="256"/>
      <c r="N3" s="257"/>
      <c r="O3" s="257"/>
      <c r="P3" s="257"/>
      <c r="Q3" s="257"/>
      <c r="R3" s="257"/>
      <c r="S3" s="257"/>
      <c r="T3" s="257"/>
      <c r="U3" s="257"/>
      <c r="V3" s="258"/>
    </row>
    <row r="4" spans="2:22" ht="30" customHeight="1" x14ac:dyDescent="0.25">
      <c r="B4" s="49" t="s">
        <v>97</v>
      </c>
      <c r="C4" s="262"/>
      <c r="D4" s="263"/>
      <c r="E4" s="263"/>
      <c r="F4" s="263"/>
      <c r="G4" s="263"/>
      <c r="H4" s="263"/>
      <c r="I4" s="263"/>
      <c r="J4" s="263"/>
      <c r="K4" s="264"/>
      <c r="M4" s="256"/>
      <c r="N4" s="257"/>
      <c r="O4" s="257"/>
      <c r="P4" s="257"/>
      <c r="Q4" s="257"/>
      <c r="R4" s="257"/>
      <c r="S4" s="257"/>
      <c r="T4" s="257"/>
      <c r="U4" s="257"/>
      <c r="V4" s="258"/>
    </row>
    <row r="5" spans="2:22" ht="30" customHeight="1" x14ac:dyDescent="0.25">
      <c r="B5" s="51" t="s">
        <v>98</v>
      </c>
      <c r="C5" s="265"/>
      <c r="D5" s="246"/>
      <c r="E5" s="246"/>
      <c r="F5" s="246"/>
      <c r="G5" s="246"/>
      <c r="H5" s="246"/>
      <c r="I5" s="246"/>
      <c r="J5" s="246"/>
      <c r="K5" s="247"/>
      <c r="M5" s="259"/>
      <c r="N5" s="260"/>
      <c r="O5" s="260"/>
      <c r="P5" s="260"/>
      <c r="Q5" s="260"/>
      <c r="R5" s="260"/>
      <c r="S5" s="260"/>
      <c r="T5" s="260"/>
      <c r="U5" s="260"/>
      <c r="V5" s="261"/>
    </row>
    <row r="8" spans="2:22" ht="30" customHeight="1" x14ac:dyDescent="0.25">
      <c r="B8" s="266" t="s">
        <v>99</v>
      </c>
      <c r="C8" s="249"/>
      <c r="D8" s="249"/>
      <c r="E8" s="250"/>
      <c r="F8" s="267" t="s">
        <v>100</v>
      </c>
      <c r="G8" s="250"/>
      <c r="H8" s="248" t="s">
        <v>101</v>
      </c>
      <c r="I8" s="249"/>
      <c r="J8" s="249"/>
      <c r="K8" s="250"/>
      <c r="L8" s="251" t="s">
        <v>102</v>
      </c>
      <c r="M8" s="249"/>
      <c r="N8" s="249"/>
      <c r="O8" s="250"/>
      <c r="P8" s="268" t="s">
        <v>103</v>
      </c>
      <c r="Q8" s="249"/>
      <c r="R8" s="249"/>
      <c r="S8" s="249"/>
      <c r="T8" s="249"/>
      <c r="U8" s="249"/>
      <c r="V8" s="250"/>
    </row>
    <row r="9" spans="2:22" ht="43.2" x14ac:dyDescent="0.25">
      <c r="B9" s="53" t="s">
        <v>104</v>
      </c>
      <c r="C9" s="54" t="s">
        <v>105</v>
      </c>
      <c r="D9" s="54" t="s">
        <v>106</v>
      </c>
      <c r="E9" s="55" t="s">
        <v>107</v>
      </c>
      <c r="F9" s="56" t="s">
        <v>108</v>
      </c>
      <c r="G9" s="57" t="s">
        <v>109</v>
      </c>
      <c r="H9" s="58" t="s">
        <v>110</v>
      </c>
      <c r="I9" s="59" t="s">
        <v>111</v>
      </c>
      <c r="J9" s="59" t="s">
        <v>112</v>
      </c>
      <c r="K9" s="60" t="s">
        <v>113</v>
      </c>
      <c r="L9" s="61" t="s">
        <v>114</v>
      </c>
      <c r="M9" s="62" t="s">
        <v>115</v>
      </c>
      <c r="N9" s="62" t="s">
        <v>116</v>
      </c>
      <c r="O9" s="63" t="s">
        <v>117</v>
      </c>
      <c r="P9" s="64" t="s">
        <v>118</v>
      </c>
      <c r="Q9" s="65" t="s">
        <v>119</v>
      </c>
      <c r="R9" s="65" t="s">
        <v>120</v>
      </c>
      <c r="S9" s="65" t="s">
        <v>121</v>
      </c>
      <c r="T9" s="65" t="s">
        <v>122</v>
      </c>
      <c r="U9" s="65" t="s">
        <v>123</v>
      </c>
      <c r="V9" s="66" t="s">
        <v>124</v>
      </c>
    </row>
    <row r="10" spans="2:22" ht="67.5" customHeight="1" x14ac:dyDescent="0.25">
      <c r="B10" s="67"/>
      <c r="C10" s="5"/>
      <c r="D10" s="68"/>
      <c r="E10" s="6"/>
      <c r="F10" s="69"/>
      <c r="G10" s="6"/>
      <c r="H10" s="69"/>
      <c r="I10" s="68"/>
      <c r="J10" s="68"/>
      <c r="K10" s="6"/>
      <c r="L10" s="69"/>
      <c r="M10" s="68"/>
      <c r="N10" s="68"/>
      <c r="O10" s="6"/>
      <c r="P10" s="69"/>
      <c r="Q10" s="68"/>
      <c r="R10" s="68"/>
      <c r="S10" s="68"/>
      <c r="T10" s="68"/>
      <c r="U10" s="68"/>
      <c r="V10" s="6"/>
    </row>
    <row r="11" spans="2:22" ht="67.5" customHeight="1" x14ac:dyDescent="0.25">
      <c r="B11" s="67"/>
      <c r="C11" s="5"/>
      <c r="D11" s="68"/>
      <c r="E11" s="6"/>
      <c r="F11" s="69"/>
      <c r="G11" s="6"/>
      <c r="H11" s="69"/>
      <c r="I11" s="68"/>
      <c r="J11" s="68"/>
      <c r="K11" s="6"/>
      <c r="L11" s="69"/>
      <c r="M11" s="68"/>
      <c r="N11" s="68"/>
      <c r="O11" s="6"/>
      <c r="P11" s="69"/>
      <c r="Q11" s="68"/>
      <c r="R11" s="68"/>
      <c r="S11" s="68"/>
      <c r="T11" s="68"/>
      <c r="U11" s="68"/>
      <c r="V11" s="6"/>
    </row>
    <row r="12" spans="2:22" ht="67.5" customHeight="1" x14ac:dyDescent="0.25">
      <c r="B12" s="67"/>
      <c r="C12" s="5"/>
      <c r="D12" s="68"/>
      <c r="E12" s="6"/>
      <c r="F12" s="69"/>
      <c r="G12" s="6"/>
      <c r="H12" s="69"/>
      <c r="I12" s="68"/>
      <c r="J12" s="68"/>
      <c r="K12" s="6"/>
      <c r="L12" s="69"/>
      <c r="M12" s="68"/>
      <c r="N12" s="68"/>
      <c r="O12" s="6"/>
      <c r="P12" s="69"/>
      <c r="Q12" s="68"/>
      <c r="R12" s="68"/>
      <c r="S12" s="68"/>
      <c r="T12" s="68"/>
      <c r="U12" s="68"/>
      <c r="V12" s="6"/>
    </row>
    <row r="13" spans="2:22" ht="67.5" customHeight="1" x14ac:dyDescent="0.25">
      <c r="B13" s="70"/>
      <c r="C13" s="11"/>
      <c r="D13" s="71"/>
      <c r="E13" s="12"/>
      <c r="F13" s="72"/>
      <c r="G13" s="12"/>
      <c r="H13" s="72"/>
      <c r="I13" s="71"/>
      <c r="J13" s="71"/>
      <c r="K13" s="12"/>
      <c r="L13" s="72"/>
      <c r="M13" s="71"/>
      <c r="N13" s="71"/>
      <c r="O13" s="12"/>
      <c r="P13" s="72"/>
      <c r="Q13" s="71"/>
      <c r="R13" s="71"/>
      <c r="S13" s="71"/>
      <c r="T13" s="71"/>
      <c r="U13" s="71"/>
      <c r="V13" s="1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0">
    <mergeCell ref="H8:K8"/>
    <mergeCell ref="L8:O8"/>
    <mergeCell ref="C2:K2"/>
    <mergeCell ref="M2:V5"/>
    <mergeCell ref="C3:K3"/>
    <mergeCell ref="C4:K4"/>
    <mergeCell ref="C5:K5"/>
    <mergeCell ref="B8:E8"/>
    <mergeCell ref="F8:G8"/>
    <mergeCell ref="P8:V8"/>
  </mergeCells>
  <pageMargins left="0.511811024" right="0.511811024" top="0.78740157499999996" bottom="0.7874015749999999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1000"/>
  <sheetViews>
    <sheetView showGridLines="0" workbookViewId="0"/>
  </sheetViews>
  <sheetFormatPr defaultColWidth="12.59765625" defaultRowHeight="15" customHeight="1" x14ac:dyDescent="0.25"/>
  <cols>
    <col min="1" max="1" width="2.8984375" customWidth="1"/>
    <col min="2" max="2" width="27.3984375" customWidth="1"/>
    <col min="3" max="3" width="15" customWidth="1"/>
    <col min="4" max="4" width="20.19921875" customWidth="1"/>
    <col min="5" max="5" width="16.8984375" customWidth="1"/>
    <col min="6" max="6" width="13.59765625" customWidth="1"/>
    <col min="7" max="7" width="8.59765625" customWidth="1"/>
    <col min="8" max="8" width="10.3984375" customWidth="1"/>
    <col min="9" max="9" width="22.19921875" customWidth="1"/>
    <col min="10" max="10" width="12.09765625" customWidth="1"/>
    <col min="11" max="13" width="11.3984375" customWidth="1"/>
    <col min="14" max="14" width="15.5" customWidth="1"/>
    <col min="15" max="15" width="18.69921875" customWidth="1"/>
    <col min="16" max="22" width="17.8984375" customWidth="1"/>
    <col min="23" max="26" width="7.59765625" customWidth="1"/>
  </cols>
  <sheetData>
    <row r="2" spans="2:22" ht="30" customHeight="1" x14ac:dyDescent="0.25">
      <c r="B2" s="48" t="s">
        <v>94</v>
      </c>
      <c r="C2" s="269" t="s">
        <v>125</v>
      </c>
      <c r="D2" s="249"/>
      <c r="E2" s="249"/>
      <c r="F2" s="249"/>
      <c r="G2" s="249"/>
      <c r="H2" s="249"/>
      <c r="I2" s="249"/>
      <c r="J2" s="249"/>
      <c r="K2" s="250"/>
      <c r="M2" s="253" t="s">
        <v>95</v>
      </c>
      <c r="N2" s="254"/>
      <c r="O2" s="254"/>
      <c r="P2" s="254"/>
      <c r="Q2" s="254"/>
      <c r="R2" s="254"/>
      <c r="S2" s="254"/>
      <c r="T2" s="254"/>
      <c r="U2" s="254"/>
      <c r="V2" s="255"/>
    </row>
    <row r="3" spans="2:22" ht="30" customHeight="1" x14ac:dyDescent="0.25">
      <c r="B3" s="49" t="s">
        <v>96</v>
      </c>
      <c r="C3" s="270" t="s">
        <v>126</v>
      </c>
      <c r="D3" s="263"/>
      <c r="E3" s="263"/>
      <c r="F3" s="263"/>
      <c r="G3" s="263"/>
      <c r="H3" s="263"/>
      <c r="I3" s="263"/>
      <c r="J3" s="263"/>
      <c r="K3" s="264"/>
      <c r="M3" s="256"/>
      <c r="N3" s="257"/>
      <c r="O3" s="257"/>
      <c r="P3" s="257"/>
      <c r="Q3" s="257"/>
      <c r="R3" s="257"/>
      <c r="S3" s="257"/>
      <c r="T3" s="257"/>
      <c r="U3" s="257"/>
      <c r="V3" s="258"/>
    </row>
    <row r="4" spans="2:22" ht="30" customHeight="1" x14ac:dyDescent="0.25">
      <c r="B4" s="49" t="s">
        <v>97</v>
      </c>
      <c r="C4" s="270" t="s">
        <v>127</v>
      </c>
      <c r="D4" s="263"/>
      <c r="E4" s="263"/>
      <c r="F4" s="263"/>
      <c r="G4" s="263"/>
      <c r="H4" s="263"/>
      <c r="I4" s="263"/>
      <c r="J4" s="263"/>
      <c r="K4" s="264"/>
      <c r="M4" s="256"/>
      <c r="N4" s="257"/>
      <c r="O4" s="257"/>
      <c r="P4" s="257"/>
      <c r="Q4" s="257"/>
      <c r="R4" s="257"/>
      <c r="S4" s="257"/>
      <c r="T4" s="257"/>
      <c r="U4" s="257"/>
      <c r="V4" s="258"/>
    </row>
    <row r="5" spans="2:22" ht="30" customHeight="1" x14ac:dyDescent="0.25">
      <c r="B5" s="51" t="s">
        <v>98</v>
      </c>
      <c r="C5" s="271" t="s">
        <v>128</v>
      </c>
      <c r="D5" s="246"/>
      <c r="E5" s="246"/>
      <c r="F5" s="246"/>
      <c r="G5" s="246"/>
      <c r="H5" s="246"/>
      <c r="I5" s="246"/>
      <c r="J5" s="246"/>
      <c r="K5" s="247"/>
      <c r="M5" s="259"/>
      <c r="N5" s="260"/>
      <c r="O5" s="260"/>
      <c r="P5" s="260"/>
      <c r="Q5" s="260"/>
      <c r="R5" s="260"/>
      <c r="S5" s="260"/>
      <c r="T5" s="260"/>
      <c r="U5" s="260"/>
      <c r="V5" s="261"/>
    </row>
    <row r="8" spans="2:22" ht="30" customHeight="1" x14ac:dyDescent="0.25">
      <c r="B8" s="266" t="s">
        <v>99</v>
      </c>
      <c r="C8" s="249"/>
      <c r="D8" s="249"/>
      <c r="E8" s="250"/>
      <c r="F8" s="267" t="s">
        <v>100</v>
      </c>
      <c r="G8" s="250"/>
      <c r="H8" s="248" t="s">
        <v>101</v>
      </c>
      <c r="I8" s="249"/>
      <c r="J8" s="249"/>
      <c r="K8" s="250"/>
      <c r="L8" s="251" t="s">
        <v>102</v>
      </c>
      <c r="M8" s="249"/>
      <c r="N8" s="249"/>
      <c r="O8" s="250"/>
      <c r="P8" s="268" t="s">
        <v>103</v>
      </c>
      <c r="Q8" s="249"/>
      <c r="R8" s="249"/>
      <c r="S8" s="249"/>
      <c r="T8" s="249"/>
      <c r="U8" s="249"/>
      <c r="V8" s="250"/>
    </row>
    <row r="9" spans="2:22" ht="43.2" x14ac:dyDescent="0.25">
      <c r="B9" s="53" t="s">
        <v>104</v>
      </c>
      <c r="C9" s="54" t="s">
        <v>105</v>
      </c>
      <c r="D9" s="54" t="s">
        <v>106</v>
      </c>
      <c r="E9" s="55" t="s">
        <v>107</v>
      </c>
      <c r="F9" s="56" t="s">
        <v>108</v>
      </c>
      <c r="G9" s="57" t="s">
        <v>109</v>
      </c>
      <c r="H9" s="58" t="s">
        <v>110</v>
      </c>
      <c r="I9" s="59" t="s">
        <v>111</v>
      </c>
      <c r="J9" s="59" t="s">
        <v>112</v>
      </c>
      <c r="K9" s="60" t="s">
        <v>113</v>
      </c>
      <c r="L9" s="61" t="s">
        <v>114</v>
      </c>
      <c r="M9" s="62" t="s">
        <v>115</v>
      </c>
      <c r="N9" s="62" t="s">
        <v>116</v>
      </c>
      <c r="O9" s="63" t="s">
        <v>117</v>
      </c>
      <c r="P9" s="64" t="s">
        <v>118</v>
      </c>
      <c r="Q9" s="65" t="s">
        <v>119</v>
      </c>
      <c r="R9" s="65" t="s">
        <v>120</v>
      </c>
      <c r="S9" s="65" t="s">
        <v>121</v>
      </c>
      <c r="T9" s="65" t="s">
        <v>122</v>
      </c>
      <c r="U9" s="65" t="s">
        <v>123</v>
      </c>
      <c r="V9" s="66" t="s">
        <v>124</v>
      </c>
    </row>
    <row r="10" spans="2:22" ht="86.4" x14ac:dyDescent="0.25">
      <c r="B10" s="73" t="s">
        <v>129</v>
      </c>
      <c r="C10" s="5" t="s">
        <v>130</v>
      </c>
      <c r="D10" s="5" t="s">
        <v>131</v>
      </c>
      <c r="E10" s="22" t="s">
        <v>132</v>
      </c>
      <c r="F10" s="69">
        <v>8</v>
      </c>
      <c r="G10" s="6">
        <v>10</v>
      </c>
      <c r="H10" s="69">
        <f t="shared" ref="H10:H15" si="0">F10*G10</f>
        <v>80</v>
      </c>
      <c r="I10" s="5" t="s">
        <v>133</v>
      </c>
      <c r="J10" s="68">
        <v>0.8</v>
      </c>
      <c r="K10" s="6">
        <f t="shared" ref="K10:K14" si="1">H10*J10</f>
        <v>64</v>
      </c>
      <c r="L10" s="20" t="s">
        <v>134</v>
      </c>
      <c r="M10" s="74" t="s">
        <v>135</v>
      </c>
      <c r="N10" s="68" t="s">
        <v>136</v>
      </c>
      <c r="O10" s="75" t="s">
        <v>137</v>
      </c>
      <c r="P10" s="67" t="s">
        <v>138</v>
      </c>
      <c r="Q10" s="5" t="s">
        <v>139</v>
      </c>
      <c r="R10" s="5" t="s">
        <v>140</v>
      </c>
      <c r="S10" s="5" t="s">
        <v>141</v>
      </c>
      <c r="T10" s="5" t="s">
        <v>142</v>
      </c>
      <c r="U10" s="5" t="s">
        <v>143</v>
      </c>
      <c r="V10" s="22" t="s">
        <v>144</v>
      </c>
    </row>
    <row r="11" spans="2:22" ht="72" x14ac:dyDescent="0.25">
      <c r="B11" s="67" t="s">
        <v>145</v>
      </c>
      <c r="C11" s="5" t="s">
        <v>130</v>
      </c>
      <c r="D11" s="5" t="s">
        <v>146</v>
      </c>
      <c r="E11" s="22" t="s">
        <v>147</v>
      </c>
      <c r="F11" s="69">
        <v>10</v>
      </c>
      <c r="G11" s="6">
        <v>8</v>
      </c>
      <c r="H11" s="69">
        <f t="shared" si="0"/>
        <v>80</v>
      </c>
      <c r="I11" s="5" t="s">
        <v>148</v>
      </c>
      <c r="J11" s="68">
        <v>0.4</v>
      </c>
      <c r="K11" s="6">
        <f t="shared" si="1"/>
        <v>32</v>
      </c>
      <c r="L11" s="20" t="s">
        <v>134</v>
      </c>
      <c r="M11" s="76" t="s">
        <v>149</v>
      </c>
      <c r="N11" s="68" t="s">
        <v>150</v>
      </c>
      <c r="O11" s="22" t="s">
        <v>151</v>
      </c>
      <c r="P11" s="67" t="s">
        <v>138</v>
      </c>
      <c r="Q11" s="5" t="s">
        <v>139</v>
      </c>
      <c r="R11" s="5" t="s">
        <v>152</v>
      </c>
      <c r="S11" s="5" t="s">
        <v>141</v>
      </c>
      <c r="T11" s="5" t="s">
        <v>153</v>
      </c>
      <c r="U11" s="5" t="s">
        <v>154</v>
      </c>
      <c r="V11" s="22" t="s">
        <v>155</v>
      </c>
    </row>
    <row r="12" spans="2:22" ht="98.25" customHeight="1" x14ac:dyDescent="0.25">
      <c r="B12" s="67" t="s">
        <v>156</v>
      </c>
      <c r="C12" s="5" t="s">
        <v>130</v>
      </c>
      <c r="D12" s="5" t="s">
        <v>157</v>
      </c>
      <c r="E12" s="22" t="s">
        <v>158</v>
      </c>
      <c r="F12" s="69">
        <v>5</v>
      </c>
      <c r="G12" s="6">
        <v>8</v>
      </c>
      <c r="H12" s="69">
        <f t="shared" si="0"/>
        <v>40</v>
      </c>
      <c r="I12" s="5" t="s">
        <v>159</v>
      </c>
      <c r="J12" s="68">
        <v>1</v>
      </c>
      <c r="K12" s="6">
        <f t="shared" si="1"/>
        <v>40</v>
      </c>
      <c r="L12" s="9" t="s">
        <v>135</v>
      </c>
      <c r="M12" s="74" t="s">
        <v>135</v>
      </c>
      <c r="N12" s="68" t="s">
        <v>160</v>
      </c>
      <c r="O12" s="22" t="s">
        <v>161</v>
      </c>
      <c r="P12" s="67" t="s">
        <v>138</v>
      </c>
      <c r="Q12" s="5" t="s">
        <v>139</v>
      </c>
      <c r="R12" s="5" t="s">
        <v>162</v>
      </c>
      <c r="S12" s="5" t="s">
        <v>141</v>
      </c>
      <c r="T12" s="5" t="s">
        <v>163</v>
      </c>
      <c r="U12" s="5" t="s">
        <v>154</v>
      </c>
      <c r="V12" s="22" t="s">
        <v>164</v>
      </c>
    </row>
    <row r="13" spans="2:22" ht="75.75" customHeight="1" x14ac:dyDescent="0.25">
      <c r="B13" s="73" t="s">
        <v>165</v>
      </c>
      <c r="C13" s="77" t="s">
        <v>166</v>
      </c>
      <c r="D13" s="5" t="s">
        <v>167</v>
      </c>
      <c r="E13" s="78" t="s">
        <v>168</v>
      </c>
      <c r="F13" s="79">
        <v>1</v>
      </c>
      <c r="G13" s="80">
        <v>8</v>
      </c>
      <c r="H13" s="69">
        <f t="shared" si="0"/>
        <v>8</v>
      </c>
      <c r="I13" s="5" t="s">
        <v>159</v>
      </c>
      <c r="J13" s="81">
        <v>1</v>
      </c>
      <c r="K13" s="6">
        <f t="shared" si="1"/>
        <v>8</v>
      </c>
      <c r="L13" s="82" t="s">
        <v>169</v>
      </c>
      <c r="M13" s="83" t="s">
        <v>169</v>
      </c>
      <c r="N13" s="81" t="s">
        <v>87</v>
      </c>
      <c r="O13" s="22" t="s">
        <v>170</v>
      </c>
      <c r="P13" s="67" t="s">
        <v>171</v>
      </c>
      <c r="Q13" s="5" t="s">
        <v>172</v>
      </c>
      <c r="R13" s="5" t="s">
        <v>172</v>
      </c>
      <c r="S13" s="5" t="s">
        <v>172</v>
      </c>
      <c r="T13" s="5" t="s">
        <v>172</v>
      </c>
      <c r="U13" s="5" t="s">
        <v>172</v>
      </c>
      <c r="V13" s="78" t="s">
        <v>172</v>
      </c>
    </row>
    <row r="14" spans="2:22" ht="132.75" customHeight="1" x14ac:dyDescent="0.25">
      <c r="B14" s="73" t="s">
        <v>173</v>
      </c>
      <c r="C14" s="77" t="s">
        <v>130</v>
      </c>
      <c r="D14" s="77" t="s">
        <v>174</v>
      </c>
      <c r="E14" s="78" t="s">
        <v>175</v>
      </c>
      <c r="F14" s="79">
        <v>2</v>
      </c>
      <c r="G14" s="80">
        <v>10</v>
      </c>
      <c r="H14" s="69">
        <f t="shared" si="0"/>
        <v>20</v>
      </c>
      <c r="I14" s="77" t="s">
        <v>176</v>
      </c>
      <c r="J14" s="81">
        <v>0.2</v>
      </c>
      <c r="K14" s="6">
        <f t="shared" si="1"/>
        <v>4</v>
      </c>
      <c r="L14" s="84" t="s">
        <v>149</v>
      </c>
      <c r="M14" s="83" t="s">
        <v>169</v>
      </c>
      <c r="N14" s="81" t="s">
        <v>87</v>
      </c>
      <c r="O14" s="22" t="s">
        <v>172</v>
      </c>
      <c r="P14" s="67" t="s">
        <v>171</v>
      </c>
      <c r="Q14" s="5" t="s">
        <v>172</v>
      </c>
      <c r="R14" s="5" t="s">
        <v>172</v>
      </c>
      <c r="S14" s="5" t="s">
        <v>172</v>
      </c>
      <c r="T14" s="5" t="s">
        <v>172</v>
      </c>
      <c r="U14" s="5" t="s">
        <v>172</v>
      </c>
      <c r="V14" s="78" t="s">
        <v>172</v>
      </c>
    </row>
    <row r="15" spans="2:22" ht="90" customHeight="1" x14ac:dyDescent="0.25">
      <c r="B15" s="70" t="s">
        <v>177</v>
      </c>
      <c r="C15" s="11" t="s">
        <v>178</v>
      </c>
      <c r="D15" s="11" t="s">
        <v>179</v>
      </c>
      <c r="E15" s="24" t="s">
        <v>180</v>
      </c>
      <c r="F15" s="72">
        <v>5</v>
      </c>
      <c r="G15" s="12">
        <v>5</v>
      </c>
      <c r="H15" s="72">
        <f t="shared" si="0"/>
        <v>25</v>
      </c>
      <c r="I15" s="11" t="s">
        <v>181</v>
      </c>
      <c r="J15" s="71">
        <v>1</v>
      </c>
      <c r="K15" s="12">
        <f>J15*H15</f>
        <v>25</v>
      </c>
      <c r="L15" s="85" t="s">
        <v>149</v>
      </c>
      <c r="M15" s="86" t="s">
        <v>149</v>
      </c>
      <c r="N15" s="71" t="s">
        <v>150</v>
      </c>
      <c r="O15" s="12" t="s">
        <v>182</v>
      </c>
      <c r="P15" s="70" t="s">
        <v>138</v>
      </c>
      <c r="Q15" s="11" t="s">
        <v>139</v>
      </c>
      <c r="R15" s="11" t="s">
        <v>183</v>
      </c>
      <c r="S15" s="11" t="s">
        <v>141</v>
      </c>
      <c r="T15" s="11" t="s">
        <v>184</v>
      </c>
      <c r="U15" s="11" t="s">
        <v>154</v>
      </c>
      <c r="V15" s="24" t="s">
        <v>185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0">
    <mergeCell ref="H8:K8"/>
    <mergeCell ref="L8:O8"/>
    <mergeCell ref="C2:K2"/>
    <mergeCell ref="M2:V5"/>
    <mergeCell ref="C3:K3"/>
    <mergeCell ref="C4:K4"/>
    <mergeCell ref="C5:K5"/>
    <mergeCell ref="B8:E8"/>
    <mergeCell ref="F8:G8"/>
    <mergeCell ref="P8:V8"/>
  </mergeCells>
  <pageMargins left="0.511811024" right="0.511811024" top="0.78740157499999996" bottom="0.7874015749999999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1000"/>
  <sheetViews>
    <sheetView showGridLines="0" workbookViewId="0"/>
  </sheetViews>
  <sheetFormatPr defaultColWidth="12.59765625" defaultRowHeight="15" customHeight="1" x14ac:dyDescent="0.25"/>
  <cols>
    <col min="1" max="1" width="2.8984375" customWidth="1"/>
    <col min="2" max="2" width="27.3984375" customWidth="1"/>
    <col min="3" max="3" width="15" customWidth="1"/>
    <col min="4" max="4" width="20.19921875" customWidth="1"/>
    <col min="5" max="5" width="16.8984375" customWidth="1"/>
    <col min="6" max="6" width="13.59765625" customWidth="1"/>
    <col min="7" max="7" width="8.59765625" customWidth="1"/>
    <col min="8" max="8" width="10.3984375" customWidth="1"/>
    <col min="9" max="9" width="22.19921875" customWidth="1"/>
    <col min="10" max="10" width="12.09765625" customWidth="1"/>
    <col min="11" max="13" width="11.3984375" customWidth="1"/>
    <col min="14" max="14" width="15.5" customWidth="1"/>
    <col min="15" max="15" width="18.69921875" customWidth="1"/>
    <col min="16" max="22" width="17.8984375" customWidth="1"/>
    <col min="23" max="26" width="7.59765625" customWidth="1"/>
  </cols>
  <sheetData>
    <row r="2" spans="2:22" ht="30" customHeight="1" x14ac:dyDescent="0.25">
      <c r="B2" s="48" t="s">
        <v>94</v>
      </c>
      <c r="C2" s="269" t="s">
        <v>125</v>
      </c>
      <c r="D2" s="249"/>
      <c r="E2" s="249"/>
      <c r="F2" s="249"/>
      <c r="G2" s="249"/>
      <c r="H2" s="249"/>
      <c r="I2" s="249"/>
      <c r="J2" s="249"/>
      <c r="K2" s="250"/>
      <c r="M2" s="253" t="s">
        <v>95</v>
      </c>
      <c r="N2" s="254"/>
      <c r="O2" s="254"/>
      <c r="P2" s="254"/>
      <c r="Q2" s="254"/>
      <c r="R2" s="254"/>
      <c r="S2" s="254"/>
      <c r="T2" s="254"/>
      <c r="U2" s="254"/>
      <c r="V2" s="255"/>
    </row>
    <row r="3" spans="2:22" ht="30" customHeight="1" x14ac:dyDescent="0.25">
      <c r="B3" s="49" t="s">
        <v>96</v>
      </c>
      <c r="C3" s="270" t="s">
        <v>126</v>
      </c>
      <c r="D3" s="263"/>
      <c r="E3" s="263"/>
      <c r="F3" s="263"/>
      <c r="G3" s="263"/>
      <c r="H3" s="263"/>
      <c r="I3" s="263"/>
      <c r="J3" s="263"/>
      <c r="K3" s="264"/>
      <c r="M3" s="256"/>
      <c r="N3" s="257"/>
      <c r="O3" s="257"/>
      <c r="P3" s="257"/>
      <c r="Q3" s="257"/>
      <c r="R3" s="257"/>
      <c r="S3" s="257"/>
      <c r="T3" s="257"/>
      <c r="U3" s="257"/>
      <c r="V3" s="258"/>
    </row>
    <row r="4" spans="2:22" ht="30" customHeight="1" x14ac:dyDescent="0.25">
      <c r="B4" s="49" t="s">
        <v>97</v>
      </c>
      <c r="C4" s="270" t="s">
        <v>127</v>
      </c>
      <c r="D4" s="263"/>
      <c r="E4" s="263"/>
      <c r="F4" s="263"/>
      <c r="G4" s="263"/>
      <c r="H4" s="263"/>
      <c r="I4" s="263"/>
      <c r="J4" s="263"/>
      <c r="K4" s="264"/>
      <c r="M4" s="256"/>
      <c r="N4" s="257"/>
      <c r="O4" s="257"/>
      <c r="P4" s="257"/>
      <c r="Q4" s="257"/>
      <c r="R4" s="257"/>
      <c r="S4" s="257"/>
      <c r="T4" s="257"/>
      <c r="U4" s="257"/>
      <c r="V4" s="258"/>
    </row>
    <row r="5" spans="2:22" ht="30" customHeight="1" x14ac:dyDescent="0.25">
      <c r="B5" s="51" t="s">
        <v>98</v>
      </c>
      <c r="C5" s="271" t="s">
        <v>128</v>
      </c>
      <c r="D5" s="246"/>
      <c r="E5" s="246"/>
      <c r="F5" s="246"/>
      <c r="G5" s="246"/>
      <c r="H5" s="246"/>
      <c r="I5" s="246"/>
      <c r="J5" s="246"/>
      <c r="K5" s="247"/>
      <c r="M5" s="259"/>
      <c r="N5" s="260"/>
      <c r="O5" s="260"/>
      <c r="P5" s="260"/>
      <c r="Q5" s="260"/>
      <c r="R5" s="260"/>
      <c r="S5" s="260"/>
      <c r="T5" s="260"/>
      <c r="U5" s="260"/>
      <c r="V5" s="261"/>
    </row>
    <row r="8" spans="2:22" ht="30" customHeight="1" x14ac:dyDescent="0.25">
      <c r="B8" s="266" t="s">
        <v>99</v>
      </c>
      <c r="C8" s="249"/>
      <c r="D8" s="249"/>
      <c r="E8" s="250"/>
      <c r="F8" s="267" t="s">
        <v>100</v>
      </c>
      <c r="G8" s="250"/>
      <c r="H8" s="248" t="s">
        <v>101</v>
      </c>
      <c r="I8" s="249"/>
      <c r="J8" s="249"/>
      <c r="K8" s="250"/>
      <c r="L8" s="251" t="s">
        <v>102</v>
      </c>
      <c r="M8" s="249"/>
      <c r="N8" s="249"/>
      <c r="O8" s="250"/>
      <c r="P8" s="268" t="s">
        <v>103</v>
      </c>
      <c r="Q8" s="249"/>
      <c r="R8" s="249"/>
      <c r="S8" s="249"/>
      <c r="T8" s="249"/>
      <c r="U8" s="249"/>
      <c r="V8" s="250"/>
    </row>
    <row r="9" spans="2:22" ht="43.2" x14ac:dyDescent="0.25">
      <c r="B9" s="53" t="s">
        <v>104</v>
      </c>
      <c r="C9" s="54" t="s">
        <v>105</v>
      </c>
      <c r="D9" s="54" t="s">
        <v>106</v>
      </c>
      <c r="E9" s="55" t="s">
        <v>107</v>
      </c>
      <c r="F9" s="56" t="s">
        <v>108</v>
      </c>
      <c r="G9" s="57" t="s">
        <v>109</v>
      </c>
      <c r="H9" s="58" t="s">
        <v>110</v>
      </c>
      <c r="I9" s="59" t="s">
        <v>111</v>
      </c>
      <c r="J9" s="59" t="s">
        <v>112</v>
      </c>
      <c r="K9" s="60" t="s">
        <v>113</v>
      </c>
      <c r="L9" s="61" t="s">
        <v>114</v>
      </c>
      <c r="M9" s="62" t="s">
        <v>115</v>
      </c>
      <c r="N9" s="62" t="s">
        <v>116</v>
      </c>
      <c r="O9" s="63" t="s">
        <v>117</v>
      </c>
      <c r="P9" s="64" t="s">
        <v>118</v>
      </c>
      <c r="Q9" s="65" t="s">
        <v>119</v>
      </c>
      <c r="R9" s="65" t="s">
        <v>120</v>
      </c>
      <c r="S9" s="65" t="s">
        <v>121</v>
      </c>
      <c r="T9" s="65" t="s">
        <v>122</v>
      </c>
      <c r="U9" s="65" t="s">
        <v>123</v>
      </c>
      <c r="V9" s="66" t="s">
        <v>124</v>
      </c>
    </row>
    <row r="10" spans="2:22" ht="86.4" x14ac:dyDescent="0.25">
      <c r="B10" s="73" t="s">
        <v>129</v>
      </c>
      <c r="C10" s="5" t="s">
        <v>130</v>
      </c>
      <c r="D10" s="5" t="s">
        <v>131</v>
      </c>
      <c r="E10" s="22" t="s">
        <v>132</v>
      </c>
      <c r="F10" s="69">
        <v>8</v>
      </c>
      <c r="G10" s="6">
        <v>10</v>
      </c>
      <c r="H10" s="69">
        <f t="shared" ref="H10:H15" si="0">F10*G10</f>
        <v>80</v>
      </c>
      <c r="I10" s="5" t="s">
        <v>133</v>
      </c>
      <c r="J10" s="68">
        <v>0.8</v>
      </c>
      <c r="K10" s="6">
        <f t="shared" ref="K10:K14" si="1">H10*J10</f>
        <v>64</v>
      </c>
      <c r="L10" s="20" t="s">
        <v>134</v>
      </c>
      <c r="M10" s="74" t="s">
        <v>135</v>
      </c>
      <c r="N10" s="68" t="s">
        <v>136</v>
      </c>
      <c r="O10" s="75" t="s">
        <v>137</v>
      </c>
      <c r="P10" s="67" t="s">
        <v>138</v>
      </c>
      <c r="Q10" s="5" t="s">
        <v>139</v>
      </c>
      <c r="R10" s="5" t="s">
        <v>140</v>
      </c>
      <c r="S10" s="5" t="s">
        <v>141</v>
      </c>
      <c r="T10" s="5" t="s">
        <v>142</v>
      </c>
      <c r="U10" s="5" t="s">
        <v>143</v>
      </c>
      <c r="V10" s="22" t="s">
        <v>144</v>
      </c>
    </row>
    <row r="11" spans="2:22" ht="72" x14ac:dyDescent="0.25">
      <c r="B11" s="67" t="s">
        <v>145</v>
      </c>
      <c r="C11" s="5" t="s">
        <v>130</v>
      </c>
      <c r="D11" s="5" t="s">
        <v>146</v>
      </c>
      <c r="E11" s="22" t="s">
        <v>147</v>
      </c>
      <c r="F11" s="69">
        <v>10</v>
      </c>
      <c r="G11" s="6">
        <v>8</v>
      </c>
      <c r="H11" s="69">
        <f t="shared" si="0"/>
        <v>80</v>
      </c>
      <c r="I11" s="5" t="s">
        <v>148</v>
      </c>
      <c r="J11" s="68">
        <v>0.4</v>
      </c>
      <c r="K11" s="6">
        <f t="shared" si="1"/>
        <v>32</v>
      </c>
      <c r="L11" s="20" t="s">
        <v>134</v>
      </c>
      <c r="M11" s="76" t="s">
        <v>149</v>
      </c>
      <c r="N11" s="68" t="s">
        <v>150</v>
      </c>
      <c r="O11" s="22" t="s">
        <v>151</v>
      </c>
      <c r="P11" s="67" t="s">
        <v>138</v>
      </c>
      <c r="Q11" s="5" t="s">
        <v>139</v>
      </c>
      <c r="R11" s="5" t="s">
        <v>152</v>
      </c>
      <c r="S11" s="5" t="s">
        <v>141</v>
      </c>
      <c r="T11" s="5" t="s">
        <v>153</v>
      </c>
      <c r="U11" s="5" t="s">
        <v>154</v>
      </c>
      <c r="V11" s="22" t="s">
        <v>155</v>
      </c>
    </row>
    <row r="12" spans="2:22" ht="98.25" customHeight="1" x14ac:dyDescent="0.25">
      <c r="B12" s="67" t="s">
        <v>156</v>
      </c>
      <c r="C12" s="5" t="s">
        <v>130</v>
      </c>
      <c r="D12" s="5" t="s">
        <v>157</v>
      </c>
      <c r="E12" s="22" t="s">
        <v>158</v>
      </c>
      <c r="F12" s="69">
        <v>5</v>
      </c>
      <c r="G12" s="6">
        <v>8</v>
      </c>
      <c r="H12" s="69">
        <f t="shared" si="0"/>
        <v>40</v>
      </c>
      <c r="I12" s="5" t="s">
        <v>159</v>
      </c>
      <c r="J12" s="68">
        <v>1</v>
      </c>
      <c r="K12" s="6">
        <f t="shared" si="1"/>
        <v>40</v>
      </c>
      <c r="L12" s="9" t="s">
        <v>135</v>
      </c>
      <c r="M12" s="74" t="s">
        <v>135</v>
      </c>
      <c r="N12" s="68" t="s">
        <v>160</v>
      </c>
      <c r="O12" s="22" t="s">
        <v>161</v>
      </c>
      <c r="P12" s="67" t="s">
        <v>138</v>
      </c>
      <c r="Q12" s="5" t="s">
        <v>139</v>
      </c>
      <c r="R12" s="5" t="s">
        <v>162</v>
      </c>
      <c r="S12" s="5" t="s">
        <v>141</v>
      </c>
      <c r="T12" s="5" t="s">
        <v>163</v>
      </c>
      <c r="U12" s="5" t="s">
        <v>154</v>
      </c>
      <c r="V12" s="22" t="s">
        <v>164</v>
      </c>
    </row>
    <row r="13" spans="2:22" ht="75.75" customHeight="1" x14ac:dyDescent="0.25">
      <c r="B13" s="73" t="s">
        <v>165</v>
      </c>
      <c r="C13" s="77" t="s">
        <v>166</v>
      </c>
      <c r="D13" s="5" t="s">
        <v>167</v>
      </c>
      <c r="E13" s="78" t="s">
        <v>168</v>
      </c>
      <c r="F13" s="79">
        <v>1</v>
      </c>
      <c r="G13" s="80">
        <v>8</v>
      </c>
      <c r="H13" s="69">
        <f t="shared" si="0"/>
        <v>8</v>
      </c>
      <c r="I13" s="5" t="s">
        <v>159</v>
      </c>
      <c r="J13" s="81">
        <v>1</v>
      </c>
      <c r="K13" s="6">
        <f t="shared" si="1"/>
        <v>8</v>
      </c>
      <c r="L13" s="82" t="s">
        <v>169</v>
      </c>
      <c r="M13" s="83" t="s">
        <v>169</v>
      </c>
      <c r="N13" s="81" t="s">
        <v>87</v>
      </c>
      <c r="O13" s="22" t="s">
        <v>170</v>
      </c>
      <c r="P13" s="67" t="s">
        <v>171</v>
      </c>
      <c r="Q13" s="5" t="s">
        <v>172</v>
      </c>
      <c r="R13" s="5" t="s">
        <v>172</v>
      </c>
      <c r="S13" s="5" t="s">
        <v>172</v>
      </c>
      <c r="T13" s="5" t="s">
        <v>172</v>
      </c>
      <c r="U13" s="5" t="s">
        <v>172</v>
      </c>
      <c r="V13" s="78" t="s">
        <v>172</v>
      </c>
    </row>
    <row r="14" spans="2:22" ht="132.75" customHeight="1" x14ac:dyDescent="0.25">
      <c r="B14" s="73" t="s">
        <v>173</v>
      </c>
      <c r="C14" s="77" t="s">
        <v>130</v>
      </c>
      <c r="D14" s="77" t="s">
        <v>174</v>
      </c>
      <c r="E14" s="78" t="s">
        <v>175</v>
      </c>
      <c r="F14" s="79">
        <v>2</v>
      </c>
      <c r="G14" s="80">
        <v>10</v>
      </c>
      <c r="H14" s="69">
        <f t="shared" si="0"/>
        <v>20</v>
      </c>
      <c r="I14" s="77" t="s">
        <v>176</v>
      </c>
      <c r="J14" s="81">
        <v>0.2</v>
      </c>
      <c r="K14" s="6">
        <f t="shared" si="1"/>
        <v>4</v>
      </c>
      <c r="L14" s="84" t="s">
        <v>149</v>
      </c>
      <c r="M14" s="83" t="s">
        <v>169</v>
      </c>
      <c r="N14" s="81" t="s">
        <v>87</v>
      </c>
      <c r="O14" s="22" t="s">
        <v>172</v>
      </c>
      <c r="P14" s="67" t="s">
        <v>171</v>
      </c>
      <c r="Q14" s="5" t="s">
        <v>172</v>
      </c>
      <c r="R14" s="5" t="s">
        <v>172</v>
      </c>
      <c r="S14" s="5" t="s">
        <v>172</v>
      </c>
      <c r="T14" s="5" t="s">
        <v>172</v>
      </c>
      <c r="U14" s="5" t="s">
        <v>172</v>
      </c>
      <c r="V14" s="78" t="s">
        <v>172</v>
      </c>
    </row>
    <row r="15" spans="2:22" ht="90" customHeight="1" x14ac:dyDescent="0.25">
      <c r="B15" s="70" t="s">
        <v>177</v>
      </c>
      <c r="C15" s="11" t="s">
        <v>178</v>
      </c>
      <c r="D15" s="11" t="s">
        <v>179</v>
      </c>
      <c r="E15" s="24" t="s">
        <v>180</v>
      </c>
      <c r="F15" s="72">
        <v>5</v>
      </c>
      <c r="G15" s="12">
        <v>5</v>
      </c>
      <c r="H15" s="72">
        <f t="shared" si="0"/>
        <v>25</v>
      </c>
      <c r="I15" s="11" t="s">
        <v>181</v>
      </c>
      <c r="J15" s="71">
        <v>1</v>
      </c>
      <c r="K15" s="12">
        <f>J15*H15</f>
        <v>25</v>
      </c>
      <c r="L15" s="85" t="s">
        <v>149</v>
      </c>
      <c r="M15" s="86" t="s">
        <v>149</v>
      </c>
      <c r="N15" s="71" t="s">
        <v>150</v>
      </c>
      <c r="O15" s="12" t="s">
        <v>182</v>
      </c>
      <c r="P15" s="70" t="s">
        <v>138</v>
      </c>
      <c r="Q15" s="11" t="s">
        <v>139</v>
      </c>
      <c r="R15" s="11" t="s">
        <v>183</v>
      </c>
      <c r="S15" s="11" t="s">
        <v>141</v>
      </c>
      <c r="T15" s="11" t="s">
        <v>184</v>
      </c>
      <c r="U15" s="11" t="s">
        <v>154</v>
      </c>
      <c r="V15" s="24" t="s">
        <v>185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0">
    <mergeCell ref="H8:K8"/>
    <mergeCell ref="L8:O8"/>
    <mergeCell ref="C2:K2"/>
    <mergeCell ref="M2:V5"/>
    <mergeCell ref="C3:K3"/>
    <mergeCell ref="C4:K4"/>
    <mergeCell ref="C5:K5"/>
    <mergeCell ref="B8:E8"/>
    <mergeCell ref="F8:G8"/>
    <mergeCell ref="P8:V8"/>
  </mergeCells>
  <pageMargins left="0.511811024" right="0.511811024" top="0.78740157499999996" bottom="0.78740157499999996" header="0" footer="0"/>
  <pageSetup paperSize="9" scale="3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22</vt:i4>
      </vt:variant>
    </vt:vector>
  </HeadingPairs>
  <TitlesOfParts>
    <vt:vector size="22" baseType="lpstr">
      <vt:lpstr>Plan1</vt:lpstr>
      <vt:lpstr>Plan1 (2)</vt:lpstr>
      <vt:lpstr>Plan1 (3)</vt:lpstr>
      <vt:lpstr>Plan1 (5)</vt:lpstr>
      <vt:lpstr>Plan1 (4)</vt:lpstr>
      <vt:lpstr>Plan1 (6)</vt:lpstr>
      <vt:lpstr>Planilha</vt:lpstr>
      <vt:lpstr>Planilha (2)</vt:lpstr>
      <vt:lpstr>Gabarito</vt:lpstr>
      <vt:lpstr>Gabarito para acompanhar</vt:lpstr>
      <vt:lpstr>Gabarito (1)</vt:lpstr>
      <vt:lpstr>Plano de Gestão de Riscos</vt:lpstr>
      <vt:lpstr>Gabarito pra acompanhar (2)</vt:lpstr>
      <vt:lpstr>Gabarito pra acompanhar (3)</vt:lpstr>
      <vt:lpstr>Gabarito pra acompanhar (4)</vt:lpstr>
      <vt:lpstr>Objetivos Estratégicos</vt:lpstr>
      <vt:lpstr>Matriz Probabilidade Impacto</vt:lpstr>
      <vt:lpstr>Matriz Nível de Risco</vt:lpstr>
      <vt:lpstr>Matriz probabilidade X impacto</vt:lpstr>
      <vt:lpstr>Priorização</vt:lpstr>
      <vt:lpstr>Plano de Gestão de Riscos (2)</vt:lpstr>
      <vt:lpstr>Escala Probabilidade e Impacto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Arquivo Central</cp:lastModifiedBy>
  <dcterms:created xsi:type="dcterms:W3CDTF">2006-09-25T12:47:36Z</dcterms:created>
  <dcterms:modified xsi:type="dcterms:W3CDTF">2022-06-23T19:22:58Z</dcterms:modified>
</cp:coreProperties>
</file>