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GESTÃO DE RISCOS E INTEGRIDADE\RISCOS PDU\RISCOS PDU CAMPUS SALINOPOLIS\"/>
    </mc:Choice>
  </mc:AlternateContent>
  <bookViews>
    <workbookView xWindow="0" yWindow="0" windowWidth="28800" windowHeight="12435"/>
  </bookViews>
  <sheets>
    <sheet name="Planilha de Gestão de Riscos" sheetId="1" r:id="rId1"/>
    <sheet name="Escala Probabilidade e Impacto" sheetId="2" r:id="rId2"/>
    <sheet name="Matriz Probabilidade Impacto" sheetId="3" state="hidden" r:id="rId3"/>
    <sheet name="Matriz Nível de Risco" sheetId="4" state="hidden" r:id="rId4"/>
    <sheet name="Matriz probabilidade X impacto" sheetId="5" state="hidden" r:id="rId5"/>
    <sheet name="Resumo da Gestão de Risco" sheetId="6" r:id="rId6"/>
    <sheet name="Página1" sheetId="7" r:id="rId7"/>
  </sheets>
  <calcPr calcId="152511"/>
  <extLst>
    <ext uri="GoogleSheetsCustomDataVersion2">
      <go:sheetsCustomData xmlns:go="http://customooxmlschemas.google.com/" r:id="rId11" roundtripDataChecksum="F12Ene6x24YHtorR2YhJcYiUMU6tOntCxP3GFoCYH1Q="/>
    </ext>
  </extLst>
</workbook>
</file>

<file path=xl/calcChain.xml><?xml version="1.0" encoding="utf-8"?>
<calcChain xmlns="http://schemas.openxmlformats.org/spreadsheetml/2006/main">
  <c r="H11" i="6" l="1"/>
  <c r="G11" i="6"/>
  <c r="F11" i="6"/>
  <c r="D11" i="6"/>
  <c r="C11" i="6"/>
  <c r="H10" i="6"/>
  <c r="G10" i="6"/>
  <c r="F10" i="6"/>
  <c r="D10" i="6"/>
  <c r="C10" i="6"/>
  <c r="H9" i="6"/>
  <c r="G9" i="6"/>
  <c r="F9" i="6"/>
  <c r="D9" i="6"/>
  <c r="C9" i="6"/>
  <c r="H8" i="6"/>
  <c r="G8" i="6"/>
  <c r="F8" i="6"/>
  <c r="D8" i="6"/>
  <c r="C8" i="6"/>
  <c r="H7" i="6"/>
  <c r="G7" i="6"/>
  <c r="F7" i="6"/>
  <c r="D7" i="6"/>
  <c r="C7" i="6"/>
  <c r="H6" i="6"/>
  <c r="G6" i="6"/>
  <c r="F6" i="6"/>
  <c r="D6" i="6"/>
  <c r="C6" i="6"/>
  <c r="K13" i="1"/>
  <c r="I13" i="1"/>
  <c r="M13" i="1" s="1"/>
  <c r="L13" i="1" s="1"/>
  <c r="K12" i="1"/>
  <c r="I12" i="1"/>
  <c r="M12" i="1" s="1"/>
  <c r="L12" i="1" s="1"/>
  <c r="K11" i="1"/>
  <c r="I11" i="1"/>
  <c r="M11" i="1" s="1"/>
  <c r="L11" i="1" s="1"/>
  <c r="K10" i="1"/>
  <c r="I10" i="1"/>
  <c r="M10" i="1" s="1"/>
  <c r="L10" i="1" s="1"/>
  <c r="K9" i="1"/>
  <c r="I9" i="1"/>
  <c r="M9" i="1" s="1"/>
  <c r="L9" i="1" s="1"/>
  <c r="K8" i="1"/>
  <c r="M8" i="1" s="1"/>
  <c r="L8" i="1" s="1"/>
  <c r="I8" i="1"/>
  <c r="N13" i="1" l="1"/>
  <c r="E11" i="6"/>
  <c r="N9" i="1"/>
  <c r="E7" i="6"/>
  <c r="E10" i="6"/>
  <c r="N12" i="1"/>
  <c r="N11" i="1"/>
  <c r="E9" i="6"/>
  <c r="E8" i="6"/>
  <c r="N10" i="1"/>
  <c r="E6" i="6"/>
  <c r="N8" i="1"/>
</calcChain>
</file>

<file path=xl/comments1.xml><?xml version="1.0" encoding="utf-8"?>
<comments xmlns="http://schemas.openxmlformats.org/spreadsheetml/2006/main">
  <authors>
    <author/>
  </authors>
  <commentList>
    <comment ref="B5" authorId="0" shapeId="0">
      <text>
        <r>
          <rPr>
            <sz val="11"/>
            <color rgb="FF000000"/>
            <rFont val="Calibri"/>
            <scheme val="minor"/>
          </rPr>
          <t>======
ID#AAABFvATxLo
Autor    (2023-10-23 15:03:42)
Deve seguir o passo a passo da etapa de identificação do risco descrita no Manual de Gestão de Riscos da UFPA, disponível em https://proplan.ufpa.br/images/conteudo/proplan/digest/Manual-de-Gesto-de-Riscos-Organizacionais-da-UFPA.pdf</t>
        </r>
      </text>
    </comment>
    <comment ref="H5" authorId="0" shapeId="0">
      <text>
        <r>
          <rPr>
            <sz val="11"/>
            <color rgb="FF000000"/>
            <rFont val="Calibri"/>
            <scheme val="minor"/>
          </rPr>
          <t>======
ID#AAABFu-2U7Y
Autor    (2023-10-23 15:03:42)
Deve seguir o passo a passo da etapa de avaliação do risco descrito no Manual.
Os campos com tarja preta são de preenchimento automático.</t>
        </r>
      </text>
    </comment>
    <comment ref="O5" authorId="0" shapeId="0">
      <text>
        <r>
          <rPr>
            <sz val="11"/>
            <color rgb="FF000000"/>
            <rFont val="Calibri"/>
            <scheme val="minor"/>
          </rPr>
          <t>======
ID#AAABFvATxLI
Autor    (2023-10-23 15:03:42)
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5" authorId="0" shapeId="0">
      <text>
        <r>
          <rPr>
            <sz val="11"/>
            <color rgb="FF000000"/>
            <rFont val="Calibri"/>
            <scheme val="minor"/>
          </rPr>
          <t>======
ID#AAABFvATxLw
Autor    (2023-10-23 15:03:42)
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6" authorId="0" shapeId="0">
      <text>
        <r>
          <rPr>
            <sz val="11"/>
            <color rgb="FF000000"/>
            <rFont val="Calibri"/>
            <scheme val="minor"/>
          </rPr>
          <t>======
ID#AAABFu-2U7s
Autor    (2023-10-23 15:03:42)
Sequência de riscos para referência.</t>
        </r>
      </text>
    </comment>
    <comment ref="C6" authorId="0" shapeId="0">
      <text>
        <r>
          <rPr>
            <sz val="11"/>
            <color rgb="FF000000"/>
            <rFont val="Calibri"/>
            <scheme val="minor"/>
          </rPr>
          <t>======
ID#AAABFvATxLg
Autor    (2023-10-23 15:03:42)
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</t>
        </r>
      </text>
    </comment>
    <comment ref="D6" authorId="0" shapeId="0">
      <text>
        <r>
          <rPr>
            <sz val="11"/>
            <color rgb="FF000000"/>
            <rFont val="Calibri"/>
            <scheme val="minor"/>
          </rPr>
          <t>======
ID#AAABFvATxLA
Autor    (2023-10-23 15:03:42)
Informar a subunidade que está executando o processo de gestão de riscos associado ao objeto analisado.</t>
        </r>
      </text>
    </comment>
    <comment ref="E6" authorId="0" shapeId="0">
      <text>
        <r>
          <rPr>
            <sz val="11"/>
            <color rgb="FF000000"/>
            <rFont val="Calibri"/>
            <scheme val="minor"/>
          </rPr>
          <t>======
ID#AAABFvATxLM
Autor    (2023-10-23 15:03:42)
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6" authorId="0" shapeId="0">
      <text>
        <r>
          <rPr>
            <sz val="11"/>
            <color rgb="FF000000"/>
            <rFont val="Calibri"/>
            <scheme val="minor"/>
          </rPr>
          <t>======
ID#AAABFvATxLE
Autor    (2023-10-23 15:03:42)
Descrever na mesma célula os eventos que podem ocasionar a ocorrência do risco.</t>
        </r>
      </text>
    </comment>
    <comment ref="G6" authorId="0" shapeId="0">
      <text>
        <r>
          <rPr>
            <sz val="11"/>
            <color rgb="FF000000"/>
            <rFont val="Calibri"/>
            <scheme val="minor"/>
          </rPr>
          <t>======
ID#AAABFvATxKs
Autor    (2023-10-23 15:03:42)
Descrever na mesma célula as consequências que a ocorrência do risco pode gerar no objeto de risco analisado.</t>
        </r>
      </text>
    </comment>
    <comment ref="H6" authorId="0" shapeId="0">
      <text>
        <r>
          <rPr>
            <sz val="11"/>
            <color rgb="FF000000"/>
            <rFont val="Calibri"/>
            <scheme val="minor"/>
          </rPr>
          <t>======
ID#AAABFu-2U7k
Autor    (2023-10-23 15:03:42)
Chance de o evento de risco acontecer.
A probabilidade poderá ser:
ESCALA: Muito Baixa, Baixa, Média, Alta ou Muito Alta.
Dica: Para facilitar o enquadramento, consulte a descrição da escala em aba específica desta planilha.</t>
        </r>
      </text>
    </comment>
    <comment ref="J6" authorId="0" shapeId="0">
      <text>
        <r>
          <rPr>
            <sz val="11"/>
            <color rgb="FF000000"/>
            <rFont val="Calibri"/>
            <scheme val="minor"/>
          </rPr>
          <t>======
ID#AAABFvATxLk
Autor    (2023-10-23 15:03:42)
Dano causado no objeto analisado, caso o risco aconteça.
O impacto poderá ser:
ESCALA: Muito Baixo, Baixo, Médio, Alto ou Muito Alto.
Dica: Para facilitar o enquadramento, consulte a descrição da escala em aba específica desta planilha.</t>
        </r>
      </text>
    </comment>
    <comment ref="L6" authorId="0" shapeId="0">
      <text>
        <r>
          <rPr>
            <sz val="11"/>
            <color rgb="FF000000"/>
            <rFont val="Calibri"/>
            <scheme val="minor"/>
          </rPr>
          <t>======
ID#AAABFvATxLY
Autor    (2023-10-23 15:03:42)
Equivale ao perigo que o risco representa para o objeto analisado.
O nível de risco é o produto entre a probabilidade e o impacto atribuído ao risco.
O nível de risco pode ser:
- Baixo;
- Médio;
- Alto; ou
- Extremo.</t>
        </r>
      </text>
    </comment>
    <comment ref="N6" authorId="0" shapeId="0">
      <text>
        <r>
          <rPr>
            <sz val="11"/>
            <color rgb="FF000000"/>
            <rFont val="Calibri"/>
            <scheme val="minor"/>
          </rPr>
          <t>======
ID#AAABFvATxLs
Autor    (2023-10-23 15:03:42)
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6" authorId="0" shapeId="0">
      <text>
        <r>
          <rPr>
            <sz val="11"/>
            <color rgb="FF000000"/>
            <rFont val="Calibri"/>
            <scheme val="minor"/>
          </rPr>
          <t>======
ID#AAABFvATxKo
Autor    (2023-10-23 15:03:42)
Selecionar SIM ou NÃO para o enquadramento dos riscos de acordo com os tipos de riscos adotados pela UFPA em seu Manual de Gestão de Riscos.</t>
        </r>
      </text>
    </comment>
    <comment ref="S6" authorId="0" shapeId="0">
      <text>
        <r>
          <rPr>
            <sz val="11"/>
            <color rgb="FF000000"/>
            <rFont val="Calibri"/>
            <scheme val="minor"/>
          </rPr>
          <t>======
ID#AAABFvATxLQ
Autor    (2023-10-23 15:03:42)
Selecionar SIM ou NÃO se o risco compromete a capacidade orçamentária/financeira da UFPA ou se não compromete esse aspecto.</t>
        </r>
      </text>
    </comment>
    <comment ref="W6" authorId="0" shapeId="0">
      <text>
        <r>
          <rPr>
            <sz val="11"/>
            <color rgb="FF000000"/>
            <rFont val="Calibri"/>
            <scheme val="minor"/>
          </rPr>
          <t>======
ID#AAABFu-2U7U
Autor    (2023-10-23 15:03:42)
Relatar o comportamento do risco residual quanto ao apetite a risco da UFPA, justificando os casos de ocorrência do risco e a efetividade das ações de tratamento.</t>
        </r>
      </text>
    </comment>
    <comment ref="H7" authorId="0" shapeId="0">
      <text>
        <r>
          <rPr>
            <sz val="11"/>
            <color rgb="FF000000"/>
            <rFont val="Calibri"/>
            <scheme val="minor"/>
          </rPr>
          <t>======
ID#AAABFvATxLU
Autor    (2023-10-23 15:03:42)
Selecionar a opção de acordo com as escalas adotadas pelo Manual de Gestão de Risco da UFPA.
As escalas podem ser consultadas em aba específica desta planilha.</t>
        </r>
      </text>
    </comment>
    <comment ref="I7" authorId="0" shapeId="0">
      <text>
        <r>
          <rPr>
            <sz val="11"/>
            <color rgb="FF000000"/>
            <rFont val="Calibri"/>
            <scheme val="minor"/>
          </rPr>
          <t>======
ID#AAABFvATxL4
Autor    (2023-10-23 15:03:42)
Será atribuído automaticamente, correspondendo à análise efetuada.</t>
        </r>
      </text>
    </comment>
    <comment ref="J7" authorId="0" shapeId="0">
      <text>
        <r>
          <rPr>
            <sz val="11"/>
            <color rgb="FF000000"/>
            <rFont val="Calibri"/>
            <scheme val="minor"/>
          </rPr>
          <t>======
ID#AAABFvATxKw
Autor    (2023-10-23 15:03:42)
Selecionar a opção de acordo com as escalas adotadas pelo Manual de Gestão de Risco da UFPA.
As escalas podem ser consultadas em aba específica desta planilha.</t>
        </r>
      </text>
    </comment>
    <comment ref="K7" authorId="0" shapeId="0">
      <text>
        <r>
          <rPr>
            <sz val="11"/>
            <color rgb="FF000000"/>
            <rFont val="Calibri"/>
            <scheme val="minor"/>
          </rPr>
          <t>======
ID#AAABFu-2U7c
Autor    (2023-10-23 15:03:42)
Será atribuído automaticamente, correspondendo à análise efetuada.</t>
        </r>
      </text>
    </comment>
    <comment ref="L7" authorId="0" shapeId="0">
      <text>
        <r>
          <rPr>
            <sz val="11"/>
            <color rgb="FF000000"/>
            <rFont val="Calibri"/>
            <scheme val="minor"/>
          </rPr>
          <t>======
ID#AAABFvATxL8
Autor    (2023-10-23 15:03:42)
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7" authorId="0" shapeId="0">
      <text>
        <r>
          <rPr>
            <sz val="11"/>
            <color rgb="FF000000"/>
            <rFont val="Calibri"/>
            <scheme val="minor"/>
          </rPr>
          <t>======
ID#AAABFvATxK8
Autor    (2023-10-23 15:03:42)
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7" authorId="0" shapeId="0">
      <text>
        <r>
          <rPr>
            <sz val="11"/>
            <color rgb="FF000000"/>
            <rFont val="Calibri"/>
            <scheme val="minor"/>
          </rPr>
          <t>======
ID#AAABFu-2U7Q
Autor    (2023-10-23 15:03:42)
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7" authorId="0" shapeId="0">
      <text>
        <r>
          <rPr>
            <sz val="11"/>
            <color rgb="FF000000"/>
            <rFont val="Calibri"/>
            <scheme val="minor"/>
          </rPr>
          <t>======
ID#AAABFvATxK0
Autor    (2023-10-23 15:03:42)
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7" authorId="0" shapeId="0">
      <text>
        <r>
          <rPr>
            <sz val="11"/>
            <color rgb="FF000000"/>
            <rFont val="Calibri"/>
            <scheme val="minor"/>
          </rPr>
          <t>======
ID#AAABFvATxL0
Autor    (2023-10-23 15:03:42)
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</t>
        </r>
      </text>
    </comment>
    <comment ref="R7" authorId="0" shapeId="0">
      <text>
        <r>
          <rPr>
            <sz val="11"/>
            <color rgb="FF000000"/>
            <rFont val="Calibri"/>
            <scheme val="minor"/>
          </rPr>
          <t>======
ID#AAABFvATxLc
Autor    (2023-10-23 15:03:42)
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</t>
        </r>
      </text>
    </comment>
    <comment ref="S7" authorId="0" shapeId="0">
      <text>
        <r>
          <rPr>
            <sz val="11"/>
            <color rgb="FF000000"/>
            <rFont val="Calibri"/>
            <scheme val="minor"/>
          </rPr>
          <t>======
ID#AAABFvATxK4
Autor    (2023-10-23 15:03:42)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7" authorId="0" shapeId="0">
      <text>
        <r>
          <rPr>
            <sz val="11"/>
            <color rgb="FF000000"/>
            <rFont val="Calibri"/>
            <scheme val="minor"/>
          </rPr>
          <t>======
ID#AAABFu-2U7g
Autor    (2023-10-23 15:03:42)
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</t>
        </r>
      </text>
    </comment>
    <comment ref="U7" authorId="0" shapeId="0">
      <text>
        <r>
          <rPr>
            <sz val="11"/>
            <color rgb="FF000000"/>
            <rFont val="Calibri"/>
            <scheme val="minor"/>
          </rPr>
          <t>======
ID#AAABFu-2U7o
Autor    (2023-10-23 15:03:42)
Informar a unidade/subunidade que é responsável pela implementação da ação de tratamento.
A unidade/subunidade deverá ser a mesma da etapa de identificação, ou subordinada hierarquicamente.</t>
        </r>
      </text>
    </comment>
    <comment ref="V7" authorId="0" shapeId="0">
      <text>
        <r>
          <rPr>
            <sz val="11"/>
            <color rgb="FF000000"/>
            <rFont val="Calibri"/>
            <scheme val="minor"/>
          </rPr>
          <t>======
ID#AAABFvATxKk
Autor    (2023-10-23 15:03:42)
Informar o prazo de implementação do controle.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lb6zrxSE2krJDHsVPvPiOjdITpw=="/>
    </ext>
  </extLst>
</comments>
</file>

<file path=xl/sharedStrings.xml><?xml version="1.0" encoding="utf-8"?>
<sst xmlns="http://schemas.openxmlformats.org/spreadsheetml/2006/main" count="216" uniqueCount="145">
  <si>
    <t>FACULDADES</t>
  </si>
  <si>
    <r>
      <rPr>
        <b/>
        <i/>
        <sz val="20"/>
        <color rgb="FF0F243E"/>
        <rFont val="Calibri"/>
      </rPr>
      <t xml:space="preserve">          UFPA - </t>
    </r>
    <r>
      <rPr>
        <i/>
        <sz val="20"/>
        <color rgb="FF0F243E"/>
        <rFont val="Calibri"/>
      </rPr>
      <t>Planilha de Gestão de Riscos 2022</t>
    </r>
  </si>
  <si>
    <t>UNIDADE</t>
  </si>
  <si>
    <t>Salinópolis</t>
  </si>
  <si>
    <t>IDENTIFICAÇÃO DO RISCO</t>
  </si>
  <si>
    <t>AVALIAÇÃO DO RISCO</t>
  </si>
  <si>
    <t>TRATAMENTO DO RISCO</t>
  </si>
  <si>
    <t>COMUNICAÇÃO E MONITORAMENTO DO RISCO</t>
  </si>
  <si>
    <t>Item</t>
  </si>
  <si>
    <t>Objeto analisado</t>
  </si>
  <si>
    <t>Unidade/Subunidade Responsável pelo tratamento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</si>
  <si>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</si>
  <si>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</si>
  <si>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</si>
  <si>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</si>
  <si>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</si>
  <si>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</si>
  <si>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</si>
  <si>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</si>
  <si>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</si>
  <si>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</si>
  <si>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</si>
  <si>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</si>
  <si>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</si>
  <si>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</si>
  <si>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</si>
  <si>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</si>
  <si>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</si>
  <si>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</si>
  <si>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</si>
  <si>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</si>
  <si>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 xml:space="preserve">Prazo </t>
  </si>
  <si>
    <t>Realizar acolhimento e acompanhamento dos
graduandos ao longo do cursos</t>
  </si>
  <si>
    <t>Diminuição sistemática do rendimento acadêmico</t>
  </si>
  <si>
    <t>1.Alunos com dificuldades financeiras; problemas psicológicos não diagnosticados e sem tratamento; dificuldade com o conteúdo das disciplinas;
2.Alunos que iniciaram um curso, mas tenham interesse em outro curso; 
4.Instituição não apresentar condições para garantir esse direito aos discentes</t>
  </si>
  <si>
    <t>Atraso no período proposto para a conclusão do curso ou evasão</t>
  </si>
  <si>
    <t>Média</t>
  </si>
  <si>
    <t>Médio</t>
  </si>
  <si>
    <t>Sim</t>
  </si>
  <si>
    <t>Não</t>
  </si>
  <si>
    <t xml:space="preserve">CONTROLES PREVENTIVOS                                                                                      1.Continuar com a política de auxílio aos discentes vulneráveis economicamente;
2.Intensificar os nivelamentos no início dos cursos;
 CONTROLES CORRETIVOS                                                   1. Monitorar os alunos com dificuldades e identificar as causas; 2.Buscar, junto à PROEG, parceria para a implantação do projeto tutoria que está em andamento UFPA, para atendimento de discentes indígenas e quilombolas ingressantes de PSE/IQ e discentes que tenham ultrapassado o tempo mínimo para a conclusão de seus respectivos cursos.
</t>
  </si>
  <si>
    <t>PREVENTIVOS
Ao final dos períodos letivos
CORRETIVOS
Contínuo</t>
  </si>
  <si>
    <t xml:space="preserve">Realizar comunicação ao final dos períodos letivos, informando o resultado dos monitoramentos feitos, tanto dos controles como as ocorrências relacionadas ao risco e suas respectivas ações </t>
  </si>
  <si>
    <t xml:space="preserve">Gerir, da melhor maneira possível, o orçamento da unidade de modo que se possa atender aos pequenos reparos necessários à manutenção dos espaços físicos da unidade;
</t>
  </si>
  <si>
    <t>Coordenadoria Técnica - COT</t>
  </si>
  <si>
    <t>Diminuição sistemática na oferta dos serviços à comunidade.</t>
  </si>
  <si>
    <t>1. Baixa participação dos docentes nos editais relacionados à pesquisa, ensino e extensão;
2. Baixa circulação dos discentes/docentes e servidores nas dependências do campus;
3. Pouca identificação dos servidores/discentes com o campus.</t>
  </si>
  <si>
    <t>1. Aumento do índice de retenção, evasão e processos de remoção e/ou redistribuição.</t>
  </si>
  <si>
    <t>Muito Alta</t>
  </si>
  <si>
    <t>Muito Alto</t>
  </si>
  <si>
    <t xml:space="preserve">Controles Preventivos
1. Continuar com a ação de otimização de uso dos espaços físicos e realocação dos setores e salas;
2. Continuar com as tratativas de prorrogação do contrato de cessão de uso do prédio junto à Prefeitura de Salinópolis.
Controles Corretivos
1. Acompanhar o desenvolvimento do pedido de doação definitiva do prédio em funcionamento do campus junto à Prefeitura da cidade;
2. Acompanhar o processo de doação de terreno e construção de prédio próprio junto à administração superior da UFPA.                                                  </t>
  </si>
  <si>
    <t xml:space="preserve">Coordenadoria Técnica </t>
  </si>
  <si>
    <t>PREVENTIVOS
Ao final dos períodos letivos.
CORRETIVOS
Contínuo.</t>
  </si>
  <si>
    <t>Destinar recursos orçamentários, visando ações
estratégicas.</t>
  </si>
  <si>
    <t>CPGA</t>
  </si>
  <si>
    <t>1. Aumento da inexecução das ações planejadas;
2. Aumento do uso do recurso com iniciativas não exitosas.</t>
  </si>
  <si>
    <t>1 - Infraestrutura física e logística desfavoráveis; 
2 - Má distribuição do recurso financeiro.</t>
  </si>
  <si>
    <t>1 - Comprometimento da execução orçamentária e financeira previstas no Plano de Gestão Orçamentária (PGO) do Campus Salinópolis;
2 - Inviabilidade de uso dos espaços como sala de aula, laboratórios e outros, impactando o planejamento acadêmico e administrativo.</t>
  </si>
  <si>
    <t>Alto</t>
  </si>
  <si>
    <t xml:space="preserve">1. Observância dos prazos para execução de uso do recurso;
2. Planejamento de distribuição dos recursos;
3. Controle e acompanhamento das execuções realizadas. </t>
  </si>
  <si>
    <t>Anual</t>
  </si>
  <si>
    <t xml:space="preserve">Realizar comunicação ao final do período financeiro, informando o resultado dos acompanhamentos feitos, tanto dos controles como as ocorrências relacionadas ao risco e suas respectivas ações </t>
  </si>
  <si>
    <t>Promoção de eventos para dar visibilidade aos projetos de extensão</t>
  </si>
  <si>
    <t xml:space="preserve"> FACULDADES</t>
  </si>
  <si>
    <t>Não realização de ações integradas vinculadas aos projetos vigentes no campus</t>
  </si>
  <si>
    <t>1- Projetos com pouca convergência de temas e/ou objetivos;
2- Baixo incentivo para a realização de eventos do tipo "portas abertas" ou "feira de ciências", onde projetos de docentes e ações integradas de divulgação de curso podem ser culminadas tendo a comunidade externa como expectadora desse momento;</t>
  </si>
  <si>
    <t>1- Realização comprometida de ações de divulgação científica coordenadas pelo campus ou por uma das suas subunidades;
2- Integração insuficiente da UFPA/Salinópolis com a comunidade externa.</t>
  </si>
  <si>
    <t>Baixa</t>
  </si>
  <si>
    <t>1. Realizar planejamento das ações no início dos períodos letivos;
2. Monitorar a execução das ações de planejamento.</t>
  </si>
  <si>
    <t>PREVENTIVOS
Ao final dos períodos letivos
CORRETIVOS
Continuo</t>
  </si>
  <si>
    <t>Expandir o quadro de servidores</t>
  </si>
  <si>
    <t>DGP</t>
  </si>
  <si>
    <t xml:space="preserve">Déficit de servidor na unidade </t>
  </si>
  <si>
    <t xml:space="preserve">1-Remoção e redistribuição;
2-Vacância por posse em cargo inacumulável;
3- Vacância por aposentadoria de servidores;
4- Vacância por falecimento de servidores;
5-Afastamento para tratamento de saúde de servidores;
6-Falta de estudo que detalhe os dados e as justificativas da possibilidade de déficit de servidor na unidade.
</t>
  </si>
  <si>
    <t xml:space="preserve">1.A estagnação no número de servidores frente ao crescimento do campus;
2. A perda de códigos de vaga;
3. A redução do quadro de servidores lotados no Campus;
4. A não expansão do quadro de servidores
</t>
  </si>
  <si>
    <t>Alta</t>
  </si>
  <si>
    <t xml:space="preserve">CONTROLES PREVENTIVOS                                                                                      1.Designar comissão para a relização de estudo acerca da força de trabalho mediante o crescimento do campus; 2.Analisar, junto aos setores da unidade, as necessidades de técnico administrativo frente as demandas da unidade;  3. Analisar, junto às faculdades, as necessidades de contratação de novos docentes frente às demandas.
 CONTROLES CORRETIVOS                                                   1. Monitorar as vacâncias de código de vaga para o seu preenchimento no menor tempo possível; 2. Monitorar as vacâncias para se evitar a perda de códido de vaga. 3. 
Mediante o estudo realizado, solicitar novas vagas de servidores para adequação do quadro caso o estudo demonstre essa necessidade.
</t>
  </si>
  <si>
    <t>CONTROLES PREVENTIVOS
1.Anual.
CONTROLES CORRETIVOS
1. Imediato após a identificação da vacância</t>
  </si>
  <si>
    <t>Acompanhar o número de vacâncias na unidade e comunicar as ações propostas para suprí-las</t>
  </si>
  <si>
    <t xml:space="preserve">Incentivar docentes e técnicos, quando possível, que incluam em seus projetos, a previsão de orçamento, para a aquisição das referências bibliográficas que constam nos PPCs dos cursos do campus.
</t>
  </si>
  <si>
    <t>COORDENAÇÃO GERAL</t>
  </si>
  <si>
    <t>Impacto negativo no objetivo de elevar a qualidade dos cursos de graduação e na Avaliação do MEC.</t>
  </si>
  <si>
    <t xml:space="preserve">
1.Falta de recurso financeiro específico para a atualização do acervo bibliográfico;
2.Quantidade de títulos insuficientes para atendimento da comunidade acadêmica;
3.Quantidade de exemplares dos títulos bibliográficos insuficientes para atendimento da comunidade acadêmica;
4.Referencial teórico dos PPCs em desacordo com os títulos existentes no acervo bibliográfico. 
</t>
  </si>
  <si>
    <t xml:space="preserve">1.Comprometer o aprendizado dos discentes ao longo do percurso  acadêmico; 
2. Os cursos da Unidade serem mal avaliados pelo MEC. 
</t>
  </si>
  <si>
    <t xml:space="preserve">1. A unidade deve destinar parte do orçamento para a compra de títulos e/ou exemplares que atendem as demandas dos PPCs dos cursos da unidade
2. Incentivar coodenadores de projetos a adquirirem  títulos e/ou exemplares que atendem as demandas dos PPCs dos cursos da unidade
</t>
  </si>
  <si>
    <t>Acompanhar o número de títulos com necessidade de serem adquiridos, de acordo com os PPCs das faculdades, assim como a quantidade de exemplares daqueles títulos que existe apenas um exemplar e comunicar as ações propostas para a aquisição de material bibliográfico</t>
  </si>
  <si>
    <t>ESCALA DE PROBABILIDADE</t>
  </si>
  <si>
    <t>PROBABILIDADE</t>
  </si>
  <si>
    <t>PESO</t>
  </si>
  <si>
    <t>DESCRIÇÃO</t>
  </si>
  <si>
    <t>Muito Baixa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</si>
  <si>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</si>
  <si>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</si>
  <si>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</si>
  <si>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</si>
  <si>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Os indícios indicam claramente que o evento ocorrerá,
portanto, é praticamente certo.</t>
  </si>
  <si>
    <t>ESCALA DE IMPACTO</t>
  </si>
  <si>
    <t>IMPACTO</t>
  </si>
  <si>
    <t>Muito Baixo</t>
  </si>
  <si>
    <t>Não altera o alcance do objetivo.</t>
  </si>
  <si>
    <t>Baixo</t>
  </si>
  <si>
    <t>Compromete em alguma medida o alcance do objetivo, mas não impede o alcance da maior parte do atingimento do objetivo.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</si>
  <si>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</si>
  <si>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</si>
  <si>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</si>
  <si>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MATRIZ DE CLASSIFICAÇÃO DO RISCO</t>
  </si>
  <si>
    <t>RISCO</t>
  </si>
  <si>
    <t>ESCALA</t>
  </si>
  <si>
    <t>RB (Risco Baixo)</t>
  </si>
  <si>
    <t>0 - 9</t>
  </si>
  <si>
    <t>RM (Risco Médio)</t>
  </si>
  <si>
    <t>10 - 39</t>
  </si>
  <si>
    <t>RA (Risco Alto)</t>
  </si>
  <si>
    <t>40 - 79</t>
  </si>
  <si>
    <t>RE (Risco Extremo)</t>
  </si>
  <si>
    <t>80 - 100</t>
  </si>
  <si>
    <t>MATRIZ DE PROBABILIDADE X IMPACTO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</si>
  <si>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</si>
  <si>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</si>
  <si>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</si>
  <si>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</si>
  <si>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</si>
  <si>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</si>
  <si>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</si>
  <si>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</si>
  <si>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</si>
  <si>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</si>
  <si>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</si>
  <si>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</si>
  <si>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</si>
  <si>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</si>
  <si>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</si>
  <si>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</si>
  <si>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</si>
  <si>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</si>
  <si>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</si>
  <si>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</si>
  <si>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</si>
  <si>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</si>
  <si>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</si>
  <si>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</si>
  <si>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</si>
  <si>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</si>
  <si>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Nível de Risco
Classificação</t>
  </si>
  <si>
    <t>Ação de Tratamento
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</si>
</sst>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scheme val="minor"/>
    </font>
    <font>
      <sz val="11"/>
      <color theme="1"/>
      <name val="Calibri"/>
    </font>
    <font>
      <b/>
      <i/>
      <sz val="20"/>
      <color rgb="FF0F243E"/>
      <name val="Calibri"/>
    </font>
    <font>
      <sz val="11"/>
      <name val="Calibri"/>
    </font>
    <font>
      <b/>
      <sz val="15"/>
      <color rgb="FFFFFFFF"/>
      <name val="Calibri"/>
    </font>
    <font>
      <b/>
      <sz val="15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9"/>
      <color rgb="FF000000"/>
      <name val="Arial"/>
    </font>
    <font>
      <sz val="9"/>
      <color rgb="FF1F1F1F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1"/>
      <color rgb="FF000000"/>
      <name val="Times New Roman"/>
    </font>
    <font>
      <i/>
      <sz val="20"/>
      <color rgb="FF0F243E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17365D"/>
        <bgColor rgb="FF17365D"/>
      </patternFill>
    </fill>
    <fill>
      <patternFill patternType="solid">
        <fgColor rgb="FF27697B"/>
        <bgColor rgb="FF27697B"/>
      </patternFill>
    </fill>
    <fill>
      <patternFill patternType="solid">
        <fgColor rgb="FF3278CC"/>
        <bgColor rgb="FF3278CC"/>
      </patternFill>
    </fill>
    <fill>
      <patternFill patternType="solid">
        <fgColor rgb="FF5690D6"/>
        <bgColor rgb="FF5690D6"/>
      </patternFill>
    </fill>
    <fill>
      <patternFill patternType="solid">
        <fgColor rgb="FFD0E0F4"/>
        <bgColor rgb="FFD0E0F4"/>
      </patternFill>
    </fill>
    <fill>
      <patternFill patternType="solid">
        <fgColor rgb="FFA2D4E2"/>
        <bgColor rgb="FFA2D4E2"/>
      </patternFill>
    </fill>
    <fill>
      <patternFill patternType="solid">
        <fgColor rgb="FFA8C6EA"/>
        <bgColor rgb="FFA8C6EA"/>
      </patternFill>
    </fill>
    <fill>
      <patternFill patternType="solid">
        <fgColor rgb="FFD7E5F5"/>
        <bgColor rgb="FFD7E5F5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00B0F0"/>
        <bgColor rgb="FF00B0F0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0" fontId="4" fillId="2" borderId="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1"/>
    </xf>
    <xf numFmtId="0" fontId="8" fillId="0" borderId="24" xfId="0" applyFont="1" applyBorder="1" applyAlignment="1">
      <alignment horizontal="center" vertical="center" wrapText="1" readingOrder="1"/>
    </xf>
    <xf numFmtId="0" fontId="8" fillId="0" borderId="14" xfId="0" applyFont="1" applyBorder="1" applyAlignment="1">
      <alignment horizontal="center" vertical="center" wrapText="1" readingOrder="1"/>
    </xf>
    <xf numFmtId="0" fontId="8" fillId="0" borderId="26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8" xfId="0" applyFont="1" applyBorder="1" applyAlignment="1">
      <alignment horizontal="center" vertical="center" wrapText="1" readingOrder="1"/>
    </xf>
    <xf numFmtId="0" fontId="9" fillId="11" borderId="24" xfId="0" applyFont="1" applyFill="1" applyBorder="1" applyAlignment="1">
      <alignment horizontal="center" vertical="center" readingOrder="1"/>
    </xf>
    <xf numFmtId="0" fontId="9" fillId="11" borderId="29" xfId="0" applyFont="1" applyFill="1" applyBorder="1" applyAlignment="1">
      <alignment horizontal="center" vertical="center" readingOrder="1"/>
    </xf>
    <xf numFmtId="0" fontId="10" fillId="11" borderId="24" xfId="0" applyFont="1" applyFill="1" applyBorder="1" applyAlignment="1">
      <alignment horizontal="center" vertical="center" readingOrder="1"/>
    </xf>
    <xf numFmtId="0" fontId="11" fillId="0" borderId="0" xfId="0" applyFont="1"/>
    <xf numFmtId="0" fontId="13" fillId="12" borderId="4" xfId="0" applyFont="1" applyFill="1" applyBorder="1" applyAlignment="1">
      <alignment horizontal="center" vertical="center" wrapText="1"/>
    </xf>
    <xf numFmtId="0" fontId="13" fillId="12" borderId="30" xfId="0" applyFont="1" applyFill="1" applyBorder="1" applyAlignment="1">
      <alignment horizontal="center" vertical="center" wrapText="1"/>
    </xf>
    <xf numFmtId="0" fontId="13" fillId="12" borderId="31" xfId="0" applyFont="1" applyFill="1" applyBorder="1" applyAlignment="1">
      <alignment horizontal="center" vertical="center" wrapText="1"/>
    </xf>
    <xf numFmtId="0" fontId="12" fillId="13" borderId="32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14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15" borderId="23" xfId="0" applyFont="1" applyFill="1" applyBorder="1" applyAlignment="1">
      <alignment horizontal="center" vertical="center"/>
    </xf>
    <xf numFmtId="0" fontId="12" fillId="16" borderId="23" xfId="0" applyFont="1" applyFill="1" applyBorder="1" applyAlignment="1">
      <alignment horizontal="center" vertical="center"/>
    </xf>
    <xf numFmtId="0" fontId="12" fillId="17" borderId="3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4" fillId="0" borderId="0" xfId="0" applyFont="1"/>
    <xf numFmtId="0" fontId="13" fillId="12" borderId="36" xfId="0" applyFont="1" applyFill="1" applyBorder="1" applyAlignment="1">
      <alignment horizontal="center" vertical="center"/>
    </xf>
    <xf numFmtId="0" fontId="13" fillId="12" borderId="37" xfId="0" applyFont="1" applyFill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0" fontId="12" fillId="17" borderId="39" xfId="0" applyFont="1" applyFill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center" vertical="center" wrapText="1"/>
    </xf>
    <xf numFmtId="0" fontId="11" fillId="16" borderId="39" xfId="0" applyFont="1" applyFill="1" applyBorder="1" applyAlignment="1">
      <alignment horizontal="center" vertical="center" wrapText="1"/>
    </xf>
    <xf numFmtId="0" fontId="11" fillId="17" borderId="39" xfId="0" applyFont="1" applyFill="1" applyBorder="1" applyAlignment="1">
      <alignment horizontal="center" vertical="center" wrapText="1"/>
    </xf>
    <xf numFmtId="0" fontId="11" fillId="17" borderId="40" xfId="0" applyFont="1" applyFill="1" applyBorder="1" applyAlignment="1">
      <alignment horizontal="center" vertical="center" wrapText="1"/>
    </xf>
    <xf numFmtId="0" fontId="12" fillId="16" borderId="24" xfId="0" applyFont="1" applyFill="1" applyBorder="1" applyAlignment="1">
      <alignment horizontal="center" vertical="center" wrapText="1"/>
    </xf>
    <xf numFmtId="0" fontId="11" fillId="14" borderId="24" xfId="0" applyFont="1" applyFill="1" applyBorder="1" applyAlignment="1">
      <alignment horizontal="center" vertical="center" wrapText="1"/>
    </xf>
    <xf numFmtId="0" fontId="11" fillId="15" borderId="24" xfId="0" applyFont="1" applyFill="1" applyBorder="1" applyAlignment="1">
      <alignment horizontal="center" vertical="center" wrapText="1"/>
    </xf>
    <xf numFmtId="0" fontId="11" fillId="16" borderId="24" xfId="0" applyFont="1" applyFill="1" applyBorder="1" applyAlignment="1">
      <alignment horizontal="center" vertical="center" wrapText="1"/>
    </xf>
    <xf numFmtId="0" fontId="11" fillId="17" borderId="26" xfId="0" applyFont="1" applyFill="1" applyBorder="1" applyAlignment="1">
      <alignment horizontal="center" vertical="center" wrapText="1"/>
    </xf>
    <xf numFmtId="0" fontId="12" fillId="15" borderId="24" xfId="0" applyFont="1" applyFill="1" applyBorder="1" applyAlignment="1">
      <alignment horizontal="center" vertical="center" wrapText="1"/>
    </xf>
    <xf numFmtId="0" fontId="11" fillId="16" borderId="26" xfId="0" applyFont="1" applyFill="1" applyBorder="1" applyAlignment="1">
      <alignment horizontal="center" vertical="center" wrapText="1"/>
    </xf>
    <xf numFmtId="0" fontId="12" fillId="14" borderId="24" xfId="0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horizontal="center" vertical="center" wrapText="1"/>
    </xf>
    <xf numFmtId="0" fontId="11" fillId="0" borderId="42" xfId="0" applyFont="1" applyBorder="1"/>
    <xf numFmtId="0" fontId="11" fillId="0" borderId="43" xfId="0" applyFont="1" applyBorder="1"/>
    <xf numFmtId="0" fontId="12" fillId="17" borderId="26" xfId="0" applyFont="1" applyFill="1" applyBorder="1" applyAlignment="1">
      <alignment horizontal="center" vertical="center" wrapText="1"/>
    </xf>
    <xf numFmtId="0" fontId="11" fillId="0" borderId="45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3" fillId="0" borderId="22" xfId="0" applyFont="1" applyBorder="1"/>
    <xf numFmtId="0" fontId="7" fillId="8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7" fillId="8" borderId="1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9" borderId="15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6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3" fillId="0" borderId="20" xfId="0" applyFont="1" applyBorder="1"/>
    <xf numFmtId="0" fontId="7" fillId="10" borderId="19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12" fillId="0" borderId="1" xfId="0" applyFont="1" applyBorder="1" applyAlignment="1">
      <alignment horizontal="center"/>
    </xf>
    <xf numFmtId="0" fontId="13" fillId="12" borderId="38" xfId="0" applyFont="1" applyFill="1" applyBorder="1" applyAlignment="1">
      <alignment horizontal="center" vertical="center" textRotation="90"/>
    </xf>
    <xf numFmtId="0" fontId="3" fillId="0" borderId="41" xfId="0" applyFont="1" applyBorder="1"/>
    <xf numFmtId="0" fontId="11" fillId="0" borderId="42" xfId="0" applyFont="1" applyBorder="1" applyAlignment="1">
      <alignment horizontal="center"/>
    </xf>
    <xf numFmtId="0" fontId="0" fillId="0" borderId="0" xfId="0" applyFont="1" applyAlignment="1"/>
    <xf numFmtId="0" fontId="3" fillId="0" borderId="44" xfId="0" applyFont="1" applyBorder="1"/>
    <xf numFmtId="0" fontId="3" fillId="0" borderId="45" xfId="0" applyFont="1" applyBorder="1"/>
    <xf numFmtId="0" fontId="13" fillId="12" borderId="46" xfId="0" applyFont="1" applyFill="1" applyBorder="1" applyAlignment="1">
      <alignment horizontal="center"/>
    </xf>
    <xf numFmtId="0" fontId="3" fillId="0" borderId="47" xfId="0" applyFont="1" applyBorder="1"/>
    <xf numFmtId="0" fontId="3" fillId="0" borderId="48" xfId="0" applyFont="1" applyBorder="1"/>
    <xf numFmtId="0" fontId="7" fillId="7" borderId="49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 wrapText="1"/>
    </xf>
    <xf numFmtId="0" fontId="8" fillId="9" borderId="50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95"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C0C0C"/>
          <bgColor rgb="FF0C0C0C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B050"/>
          <bgColor rgb="FF00B050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E36C09"/>
          <bgColor rgb="FFE36C09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33CC33"/>
          <bgColor rgb="FF33CC33"/>
        </patternFill>
      </fill>
    </dxf>
    <dxf>
      <font>
        <sz val="11"/>
        <color rgb="FF000000"/>
        <name val="Calibri"/>
      </font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</xdr:row>
      <xdr:rowOff>38100</xdr:rowOff>
    </xdr:from>
    <xdr:ext cx="333375" cy="409575"/>
    <xdr:pic>
      <xdr:nvPicPr>
        <xdr:cNvPr id="2" name="image1.png" descr="Resultado de imagem para logo ufp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57150</xdr:rowOff>
    </xdr:from>
    <xdr:ext cx="5876925" cy="32766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0</xdr:row>
      <xdr:rowOff>95250</xdr:rowOff>
    </xdr:from>
    <xdr:ext cx="6943725" cy="3286125"/>
    <xdr:pic>
      <xdr:nvPicPr>
        <xdr:cNvPr id="3" name="image3.pn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4.42578125" defaultRowHeight="15" customHeight="1"/>
  <cols>
    <col min="1" max="1" width="3.28515625" customWidth="1"/>
    <col min="2" max="2" width="8.140625" customWidth="1"/>
    <col min="3" max="3" width="39.28515625" customWidth="1"/>
    <col min="4" max="4" width="29.42578125" customWidth="1"/>
    <col min="5" max="5" width="34.42578125" customWidth="1"/>
    <col min="6" max="6" width="43.42578125" customWidth="1"/>
    <col min="7" max="7" width="45.140625" customWidth="1"/>
    <col min="8" max="8" width="16.42578125" customWidth="1"/>
    <col min="9" max="9" width="10.7109375" customWidth="1"/>
    <col min="10" max="10" width="16.42578125" customWidth="1"/>
    <col min="11" max="11" width="10.7109375" customWidth="1"/>
    <col min="12" max="12" width="16.42578125" customWidth="1"/>
    <col min="13" max="13" width="10.7109375" customWidth="1"/>
    <col min="14" max="14" width="25.42578125" customWidth="1"/>
    <col min="19" max="19" width="21.140625" customWidth="1"/>
    <col min="20" max="20" width="41" customWidth="1"/>
    <col min="21" max="21" width="23.140625" customWidth="1"/>
    <col min="22" max="22" width="21.42578125" customWidth="1"/>
    <col min="23" max="23" width="41.7109375" customWidth="1"/>
    <col min="24" max="26" width="8.85546875" customWidth="1"/>
  </cols>
  <sheetData>
    <row r="1" spans="1:26" ht="10.5" customHeight="1">
      <c r="P1" s="1" t="s">
        <v>0</v>
      </c>
    </row>
    <row r="2" spans="1:26" ht="42.75" customHeight="1">
      <c r="B2" s="76" t="s">
        <v>1</v>
      </c>
      <c r="C2" s="77"/>
      <c r="D2" s="78"/>
      <c r="F2" s="2" t="s">
        <v>2</v>
      </c>
      <c r="G2" s="79" t="s">
        <v>3</v>
      </c>
      <c r="H2" s="78"/>
    </row>
    <row r="3" spans="1:26" ht="6" customHeight="1"/>
    <row r="4" spans="1:26" ht="27.75" customHeight="1"/>
    <row r="5" spans="1:26" ht="30">
      <c r="B5" s="80" t="s">
        <v>4</v>
      </c>
      <c r="C5" s="81"/>
      <c r="D5" s="81"/>
      <c r="E5" s="81"/>
      <c r="F5" s="81"/>
      <c r="G5" s="82"/>
      <c r="H5" s="83" t="s">
        <v>5</v>
      </c>
      <c r="I5" s="81"/>
      <c r="J5" s="81"/>
      <c r="K5" s="81"/>
      <c r="L5" s="81"/>
      <c r="M5" s="81"/>
      <c r="N5" s="82"/>
      <c r="O5" s="84" t="s">
        <v>6</v>
      </c>
      <c r="P5" s="81"/>
      <c r="Q5" s="81"/>
      <c r="R5" s="81"/>
      <c r="S5" s="81"/>
      <c r="T5" s="81"/>
      <c r="U5" s="81"/>
      <c r="V5" s="82"/>
      <c r="W5" s="3" t="s">
        <v>7</v>
      </c>
    </row>
    <row r="6" spans="1:26" ht="21.75" customHeight="1">
      <c r="B6" s="85" t="s">
        <v>8</v>
      </c>
      <c r="C6" s="65" t="s">
        <v>9</v>
      </c>
      <c r="D6" s="63" t="s">
        <v>10</v>
      </c>
      <c r="E6" s="65" t="s">
        <v>11</v>
      </c>
      <c r="F6" s="65" t="s">
        <v>12</v>
      </c>
      <c r="G6" s="66" t="s">
        <v>13</v>
      </c>
      <c r="H6" s="68" t="s">
        <v>14</v>
      </c>
      <c r="I6" s="69"/>
      <c r="J6" s="70" t="s">
        <v>15</v>
      </c>
      <c r="K6" s="69"/>
      <c r="L6" s="70" t="s">
        <v>16</v>
      </c>
      <c r="M6" s="69"/>
      <c r="N6" s="71" t="s">
        <v>17</v>
      </c>
      <c r="O6" s="72" t="s">
        <v>18</v>
      </c>
      <c r="P6" s="73"/>
      <c r="Q6" s="73"/>
      <c r="R6" s="69"/>
      <c r="S6" s="4" t="s">
        <v>19</v>
      </c>
      <c r="T6" s="74" t="s">
        <v>20</v>
      </c>
      <c r="U6" s="73"/>
      <c r="V6" s="75"/>
      <c r="W6" s="87" t="s">
        <v>21</v>
      </c>
    </row>
    <row r="7" spans="1:26" ht="45">
      <c r="B7" s="86"/>
      <c r="C7" s="64"/>
      <c r="D7" s="64"/>
      <c r="E7" s="64"/>
      <c r="F7" s="64"/>
      <c r="G7" s="67"/>
      <c r="H7" s="5" t="s">
        <v>22</v>
      </c>
      <c r="I7" s="6" t="s">
        <v>23</v>
      </c>
      <c r="J7" s="6" t="s">
        <v>22</v>
      </c>
      <c r="K7" s="6" t="s">
        <v>23</v>
      </c>
      <c r="L7" s="6" t="s">
        <v>24</v>
      </c>
      <c r="M7" s="6" t="s">
        <v>23</v>
      </c>
      <c r="N7" s="67"/>
      <c r="O7" s="7" t="s">
        <v>25</v>
      </c>
      <c r="P7" s="8" t="s">
        <v>26</v>
      </c>
      <c r="Q7" s="8" t="s">
        <v>27</v>
      </c>
      <c r="R7" s="8" t="s">
        <v>28</v>
      </c>
      <c r="S7" s="8" t="s">
        <v>29</v>
      </c>
      <c r="T7" s="8" t="s">
        <v>30</v>
      </c>
      <c r="U7" s="8" t="s">
        <v>10</v>
      </c>
      <c r="V7" s="9" t="s">
        <v>31</v>
      </c>
      <c r="W7" s="88"/>
    </row>
    <row r="8" spans="1:26" ht="240">
      <c r="A8" s="10"/>
      <c r="B8" s="11">
        <v>1</v>
      </c>
      <c r="C8" s="12" t="s">
        <v>32</v>
      </c>
      <c r="D8" s="13" t="s">
        <v>0</v>
      </c>
      <c r="E8" s="14" t="s">
        <v>33</v>
      </c>
      <c r="F8" s="13" t="s">
        <v>34</v>
      </c>
      <c r="G8" s="15" t="s">
        <v>35</v>
      </c>
      <c r="H8" s="16" t="s">
        <v>36</v>
      </c>
      <c r="I8" s="13">
        <f>IF(H8="","",VLOOKUP(H8,'Matriz Probabilidade Impacto'!$C$5:$E$10,2,FALSE()))</f>
        <v>5</v>
      </c>
      <c r="J8" s="13" t="s">
        <v>37</v>
      </c>
      <c r="K8" s="13">
        <f>IF(J8="","",VLOOKUP(J8,'Matriz Probabilidade Impacto'!$C$16:$D$20,2,FALSE()))</f>
        <v>5</v>
      </c>
      <c r="L8" s="13" t="str">
        <f t="shared" ref="L8:L13" si="0">IF(M8="","",IF(M8&lt;10,"Risco Baixo",IF(M8&lt;40,"Risco Médio",IF(M8&lt;80,"Risco Alto",IF(M8&lt;101,"Risco Extremo")))))</f>
        <v>Risco Médio</v>
      </c>
      <c r="M8" s="13">
        <f t="shared" ref="M8:M13" si="1">IF(J8="","",I8*K8)</f>
        <v>25</v>
      </c>
      <c r="N8" s="13" t="str">
        <f t="shared" ref="N8:N13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médio está dentro do apetite a riscos da UFPA, portanto, deve ser apenas monitorado.</v>
      </c>
      <c r="O8" s="16" t="s">
        <v>38</v>
      </c>
      <c r="P8" s="13" t="s">
        <v>38</v>
      </c>
      <c r="Q8" s="13" t="s">
        <v>38</v>
      </c>
      <c r="R8" s="13" t="s">
        <v>39</v>
      </c>
      <c r="S8" s="13" t="s">
        <v>38</v>
      </c>
      <c r="T8" s="13" t="s">
        <v>40</v>
      </c>
      <c r="U8" s="13" t="s">
        <v>0</v>
      </c>
      <c r="V8" s="15" t="s">
        <v>41</v>
      </c>
      <c r="W8" s="17" t="s">
        <v>42</v>
      </c>
      <c r="X8" s="10"/>
      <c r="Y8" s="10"/>
      <c r="Z8" s="10"/>
    </row>
    <row r="9" spans="1:26" ht="225">
      <c r="A9" s="10"/>
      <c r="B9" s="11">
        <v>2</v>
      </c>
      <c r="C9" s="13" t="s">
        <v>43</v>
      </c>
      <c r="D9" s="13" t="s">
        <v>44</v>
      </c>
      <c r="E9" s="14" t="s">
        <v>45</v>
      </c>
      <c r="F9" s="13" t="s">
        <v>46</v>
      </c>
      <c r="G9" s="15" t="s">
        <v>47</v>
      </c>
      <c r="H9" s="16" t="s">
        <v>48</v>
      </c>
      <c r="I9" s="13">
        <f>IF(H9="","",VLOOKUP(H9,'Matriz Probabilidade Impacto'!$C$5:$E$10,2,FALSE()))</f>
        <v>10</v>
      </c>
      <c r="J9" s="13" t="s">
        <v>49</v>
      </c>
      <c r="K9" s="13">
        <f>IF(J9="","",VLOOKUP(J9,'Matriz Probabilidade Impacto'!$C$16:$D$20,2,FALSE()))</f>
        <v>10</v>
      </c>
      <c r="L9" s="13" t="str">
        <f t="shared" si="0"/>
        <v>Risco Extremo</v>
      </c>
      <c r="M9" s="13">
        <f t="shared" si="1"/>
        <v>100</v>
      </c>
      <c r="N9" s="13" t="str">
        <f t="shared" si="2"/>
        <v>O risco extremo deverá ser priorizado para tratamento, pois está fora do limite de apetite tolerado.</v>
      </c>
      <c r="O9" s="16" t="s">
        <v>38</v>
      </c>
      <c r="P9" s="13" t="s">
        <v>38</v>
      </c>
      <c r="Q9" s="13" t="s">
        <v>38</v>
      </c>
      <c r="R9" s="13" t="s">
        <v>39</v>
      </c>
      <c r="S9" s="13" t="s">
        <v>38</v>
      </c>
      <c r="T9" s="13" t="s">
        <v>50</v>
      </c>
      <c r="U9" s="13" t="s">
        <v>51</v>
      </c>
      <c r="V9" s="15" t="s">
        <v>52</v>
      </c>
      <c r="W9" s="17" t="s">
        <v>42</v>
      </c>
      <c r="X9" s="10"/>
      <c r="Y9" s="10"/>
      <c r="Z9" s="10"/>
    </row>
    <row r="10" spans="1:26" ht="160.5" customHeight="1">
      <c r="A10" s="10"/>
      <c r="B10" s="11">
        <v>3</v>
      </c>
      <c r="C10" s="13" t="s">
        <v>53</v>
      </c>
      <c r="D10" s="18" t="s">
        <v>54</v>
      </c>
      <c r="E10" s="14" t="s">
        <v>55</v>
      </c>
      <c r="F10" s="13" t="s">
        <v>56</v>
      </c>
      <c r="G10" s="15" t="s">
        <v>57</v>
      </c>
      <c r="H10" s="16" t="s">
        <v>36</v>
      </c>
      <c r="I10" s="13">
        <f>IF(H10="","",VLOOKUP(H10,'Matriz Probabilidade Impacto'!$C$5:$E$10,2,FALSE()))</f>
        <v>5</v>
      </c>
      <c r="J10" s="13" t="s">
        <v>58</v>
      </c>
      <c r="K10" s="13">
        <f>IF(J10="","",VLOOKUP(J10,'Matriz Probabilidade Impacto'!$C$16:$D$20,2,FALSE()))</f>
        <v>8</v>
      </c>
      <c r="L10" s="13" t="str">
        <f t="shared" si="0"/>
        <v>Risco Alto</v>
      </c>
      <c r="M10" s="13">
        <f t="shared" si="1"/>
        <v>40</v>
      </c>
      <c r="N10" s="13" t="str">
        <f t="shared" si="2"/>
        <v>O risco alto deverá ser priorizado para tratamento, pois está fora do limite de apetite tolerado.</v>
      </c>
      <c r="O10" s="16" t="s">
        <v>39</v>
      </c>
      <c r="P10" s="13" t="s">
        <v>38</v>
      </c>
      <c r="Q10" s="13" t="s">
        <v>38</v>
      </c>
      <c r="R10" s="13" t="s">
        <v>38</v>
      </c>
      <c r="S10" s="13" t="s">
        <v>38</v>
      </c>
      <c r="T10" s="13" t="s">
        <v>59</v>
      </c>
      <c r="U10" s="19" t="s">
        <v>54</v>
      </c>
      <c r="V10" s="20" t="s">
        <v>60</v>
      </c>
      <c r="W10" s="17" t="s">
        <v>61</v>
      </c>
      <c r="X10" s="10"/>
      <c r="Y10" s="10"/>
      <c r="Z10" s="10"/>
    </row>
    <row r="11" spans="1:26" ht="135">
      <c r="A11" s="10"/>
      <c r="B11" s="11">
        <v>4</v>
      </c>
      <c r="C11" s="14" t="s">
        <v>62</v>
      </c>
      <c r="D11" s="13" t="s">
        <v>63</v>
      </c>
      <c r="E11" s="14" t="s">
        <v>64</v>
      </c>
      <c r="F11" s="13" t="s">
        <v>65</v>
      </c>
      <c r="G11" s="15" t="s">
        <v>66</v>
      </c>
      <c r="H11" s="16" t="s">
        <v>67</v>
      </c>
      <c r="I11" s="13">
        <f>IF(H11="","",VLOOKUP(H11,'Matriz Probabilidade Impacto'!$C$5:$E$10,2,FALSE()))</f>
        <v>2</v>
      </c>
      <c r="J11" s="13" t="s">
        <v>37</v>
      </c>
      <c r="K11" s="13">
        <f>IF(J11="","",VLOOKUP(J11,'Matriz Probabilidade Impacto'!$C$16:$D$20,2,FALSE()))</f>
        <v>5</v>
      </c>
      <c r="L11" s="13" t="str">
        <f t="shared" si="0"/>
        <v>Risco Médio</v>
      </c>
      <c r="M11" s="13">
        <f t="shared" si="1"/>
        <v>10</v>
      </c>
      <c r="N11" s="13" t="str">
        <f t="shared" si="2"/>
        <v>O risco médio está dentro do apetite a riscos da UFPA, portanto, deve ser apenas monitorado.</v>
      </c>
      <c r="O11" s="16" t="s">
        <v>38</v>
      </c>
      <c r="P11" s="13" t="s">
        <v>39</v>
      </c>
      <c r="Q11" s="13" t="s">
        <v>39</v>
      </c>
      <c r="R11" s="13" t="s">
        <v>39</v>
      </c>
      <c r="S11" s="13" t="s">
        <v>38</v>
      </c>
      <c r="T11" s="13" t="s">
        <v>68</v>
      </c>
      <c r="U11" s="13" t="s">
        <v>0</v>
      </c>
      <c r="V11" s="15" t="s">
        <v>69</v>
      </c>
      <c r="W11" s="17" t="s">
        <v>42</v>
      </c>
      <c r="X11" s="10"/>
      <c r="Y11" s="10"/>
      <c r="Z11" s="10"/>
    </row>
    <row r="12" spans="1:26" ht="315">
      <c r="A12" s="10"/>
      <c r="B12" s="11">
        <v>5</v>
      </c>
      <c r="C12" s="14" t="s">
        <v>70</v>
      </c>
      <c r="D12" s="13" t="s">
        <v>71</v>
      </c>
      <c r="E12" s="14" t="s">
        <v>72</v>
      </c>
      <c r="F12" s="13" t="s">
        <v>73</v>
      </c>
      <c r="G12" s="15" t="s">
        <v>74</v>
      </c>
      <c r="H12" s="16" t="s">
        <v>75</v>
      </c>
      <c r="I12" s="13">
        <f>IF(H12="","",VLOOKUP(H12,'Matriz Probabilidade Impacto'!$C$5:$E$10,2,FALSE()))</f>
        <v>8</v>
      </c>
      <c r="J12" s="13" t="s">
        <v>37</v>
      </c>
      <c r="K12" s="13">
        <f>IF(J12="","",VLOOKUP(J12,'Matriz Probabilidade Impacto'!$C$16:$D$20,2,FALSE()))</f>
        <v>5</v>
      </c>
      <c r="L12" s="13" t="str">
        <f t="shared" si="0"/>
        <v>Risco Alto</v>
      </c>
      <c r="M12" s="13">
        <f t="shared" si="1"/>
        <v>40</v>
      </c>
      <c r="N12" s="13" t="str">
        <f t="shared" si="2"/>
        <v>O risco alto deverá ser priorizado para tratamento, pois está fora do limite de apetite tolerado.</v>
      </c>
      <c r="O12" s="16" t="s">
        <v>38</v>
      </c>
      <c r="P12" s="13" t="s">
        <v>38</v>
      </c>
      <c r="Q12" s="13" t="s">
        <v>38</v>
      </c>
      <c r="R12" s="13" t="s">
        <v>38</v>
      </c>
      <c r="S12" s="13" t="s">
        <v>39</v>
      </c>
      <c r="T12" s="13" t="s">
        <v>76</v>
      </c>
      <c r="U12" s="13" t="s">
        <v>71</v>
      </c>
      <c r="V12" s="15" t="s">
        <v>77</v>
      </c>
      <c r="W12" s="17" t="s">
        <v>78</v>
      </c>
      <c r="X12" s="10"/>
      <c r="Y12" s="10"/>
      <c r="Z12" s="10"/>
    </row>
    <row r="13" spans="1:26" ht="180">
      <c r="A13" s="10"/>
      <c r="B13" s="11">
        <v>6</v>
      </c>
      <c r="C13" s="14" t="s">
        <v>79</v>
      </c>
      <c r="D13" s="13" t="s">
        <v>80</v>
      </c>
      <c r="E13" s="14" t="s">
        <v>81</v>
      </c>
      <c r="F13" s="13" t="s">
        <v>82</v>
      </c>
      <c r="G13" s="15" t="s">
        <v>83</v>
      </c>
      <c r="H13" s="16" t="s">
        <v>36</v>
      </c>
      <c r="I13" s="13">
        <f>IF(H13="","",VLOOKUP(H13,'Matriz Probabilidade Impacto'!$C$5:$E$10,2,FALSE()))</f>
        <v>5</v>
      </c>
      <c r="J13" s="13" t="s">
        <v>37</v>
      </c>
      <c r="K13" s="13">
        <f>IF(J13="","",VLOOKUP(J13,'Matriz Probabilidade Impacto'!$C$16:$D$20,2,FALSE()))</f>
        <v>5</v>
      </c>
      <c r="L13" s="13" t="str">
        <f t="shared" si="0"/>
        <v>Risco Médio</v>
      </c>
      <c r="M13" s="13">
        <f t="shared" si="1"/>
        <v>25</v>
      </c>
      <c r="N13" s="13" t="str">
        <f t="shared" si="2"/>
        <v>O risco médio está dentro do apetite a riscos da UFPA, portanto, deve ser apenas monitorado.</v>
      </c>
      <c r="O13" s="16" t="s">
        <v>39</v>
      </c>
      <c r="P13" s="13" t="s">
        <v>38</v>
      </c>
      <c r="Q13" s="13" t="s">
        <v>38</v>
      </c>
      <c r="R13" s="13" t="s">
        <v>39</v>
      </c>
      <c r="S13" s="13" t="s">
        <v>38</v>
      </c>
      <c r="T13" s="13" t="s">
        <v>84</v>
      </c>
      <c r="U13" s="13" t="s">
        <v>80</v>
      </c>
      <c r="V13" s="15" t="s">
        <v>60</v>
      </c>
      <c r="W13" s="17" t="s">
        <v>85</v>
      </c>
      <c r="X13" s="10"/>
      <c r="Y13" s="10"/>
      <c r="Z13" s="10"/>
    </row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6:B7"/>
    <mergeCell ref="C6:C7"/>
    <mergeCell ref="W6:W7"/>
    <mergeCell ref="B2:D2"/>
    <mergeCell ref="G2:H2"/>
    <mergeCell ref="B5:G5"/>
    <mergeCell ref="H5:N5"/>
    <mergeCell ref="O5:V5"/>
    <mergeCell ref="J6:K6"/>
    <mergeCell ref="L6:M6"/>
    <mergeCell ref="N6:N7"/>
    <mergeCell ref="O6:R6"/>
    <mergeCell ref="T6:V6"/>
    <mergeCell ref="D6:D7"/>
    <mergeCell ref="E6:E7"/>
    <mergeCell ref="F6:F7"/>
    <mergeCell ref="G6:G7"/>
    <mergeCell ref="H6:I6"/>
  </mergeCells>
  <conditionalFormatting sqref="H8:K8">
    <cfRule type="cellIs" dxfId="194" priority="1" operator="equal">
      <formula>1</formula>
    </cfRule>
  </conditionalFormatting>
  <conditionalFormatting sqref="H8:K8">
    <cfRule type="cellIs" dxfId="193" priority="2" operator="equal">
      <formula>2</formula>
    </cfRule>
  </conditionalFormatting>
  <conditionalFormatting sqref="H8:K8">
    <cfRule type="cellIs" dxfId="192" priority="3" operator="equal">
      <formula>5</formula>
    </cfRule>
  </conditionalFormatting>
  <conditionalFormatting sqref="H8:K8">
    <cfRule type="cellIs" dxfId="191" priority="4" operator="equal">
      <formula>8</formula>
    </cfRule>
  </conditionalFormatting>
  <conditionalFormatting sqref="H8:K8">
    <cfRule type="cellIs" dxfId="190" priority="5" operator="equal">
      <formula>10</formula>
    </cfRule>
  </conditionalFormatting>
  <conditionalFormatting sqref="H8">
    <cfRule type="cellIs" dxfId="189" priority="6" operator="equal">
      <formula>10</formula>
    </cfRule>
  </conditionalFormatting>
  <conditionalFormatting sqref="H8">
    <cfRule type="cellIs" dxfId="188" priority="7" operator="equal">
      <formula>1</formula>
    </cfRule>
  </conditionalFormatting>
  <conditionalFormatting sqref="H8">
    <cfRule type="cellIs" dxfId="187" priority="8" operator="equal">
      <formula>2</formula>
    </cfRule>
  </conditionalFormatting>
  <conditionalFormatting sqref="H8">
    <cfRule type="cellIs" dxfId="186" priority="9" operator="equal">
      <formula>5</formula>
    </cfRule>
  </conditionalFormatting>
  <conditionalFormatting sqref="L8">
    <cfRule type="cellIs" dxfId="185" priority="10" operator="equal">
      <formula>"Risco Baixo"</formula>
    </cfRule>
  </conditionalFormatting>
  <conditionalFormatting sqref="L8">
    <cfRule type="cellIs" dxfId="184" priority="11" operator="equal">
      <formula>"Risco Médio"</formula>
    </cfRule>
  </conditionalFormatting>
  <conditionalFormatting sqref="L8">
    <cfRule type="cellIs" dxfId="183" priority="12" operator="equal">
      <formula>"Risco Alto"</formula>
    </cfRule>
  </conditionalFormatting>
  <conditionalFormatting sqref="L8">
    <cfRule type="cellIs" dxfId="182" priority="13" operator="equal">
      <formula>"Risco Extremo"</formula>
    </cfRule>
  </conditionalFormatting>
  <conditionalFormatting sqref="L8">
    <cfRule type="cellIs" dxfId="181" priority="14" operator="equal">
      <formula>"Risco Baixo"</formula>
    </cfRule>
  </conditionalFormatting>
  <conditionalFormatting sqref="L8">
    <cfRule type="cellIs" dxfId="180" priority="15" operator="equal">
      <formula>"Risco Médio"</formula>
    </cfRule>
  </conditionalFormatting>
  <conditionalFormatting sqref="L8">
    <cfRule type="cellIs" dxfId="179" priority="16" operator="equal">
      <formula>"Risco Alto"</formula>
    </cfRule>
  </conditionalFormatting>
  <conditionalFormatting sqref="L8">
    <cfRule type="cellIs" dxfId="178" priority="17" operator="equal">
      <formula>"Risco Extremo"</formula>
    </cfRule>
  </conditionalFormatting>
  <conditionalFormatting sqref="L8">
    <cfRule type="cellIs" dxfId="177" priority="18" operator="equal">
      <formula>"Risco Baixo"</formula>
    </cfRule>
  </conditionalFormatting>
  <conditionalFormatting sqref="L8">
    <cfRule type="cellIs" dxfId="176" priority="19" operator="equal">
      <formula>"Risco Médio"</formula>
    </cfRule>
  </conditionalFormatting>
  <conditionalFormatting sqref="L8">
    <cfRule type="cellIs" dxfId="175" priority="20" operator="equal">
      <formula>"Risco Alto"</formula>
    </cfRule>
  </conditionalFormatting>
  <conditionalFormatting sqref="L8">
    <cfRule type="cellIs" dxfId="174" priority="21" operator="equal">
      <formula>"Risco Extremo"</formula>
    </cfRule>
  </conditionalFormatting>
  <conditionalFormatting sqref="L8:M8">
    <cfRule type="cellIs" dxfId="173" priority="22" operator="equal">
      <formula>""</formula>
    </cfRule>
  </conditionalFormatting>
  <conditionalFormatting sqref="M8">
    <cfRule type="cellIs" dxfId="172" priority="23" operator="lessThan">
      <formula>10</formula>
    </cfRule>
  </conditionalFormatting>
  <conditionalFormatting sqref="M8">
    <cfRule type="cellIs" dxfId="171" priority="24" operator="lessThan">
      <formula>40</formula>
    </cfRule>
  </conditionalFormatting>
  <conditionalFormatting sqref="M8">
    <cfRule type="cellIs" dxfId="170" priority="25" operator="lessThan">
      <formula>80</formula>
    </cfRule>
  </conditionalFormatting>
  <conditionalFormatting sqref="M8">
    <cfRule type="cellIs" dxfId="169" priority="26" operator="lessThan">
      <formula>101</formula>
    </cfRule>
  </conditionalFormatting>
  <conditionalFormatting sqref="M8">
    <cfRule type="cellIs" dxfId="168" priority="27" operator="lessThan">
      <formula>10</formula>
    </cfRule>
  </conditionalFormatting>
  <conditionalFormatting sqref="M8">
    <cfRule type="cellIs" dxfId="167" priority="28" operator="lessThan">
      <formula>40</formula>
    </cfRule>
  </conditionalFormatting>
  <conditionalFormatting sqref="M8">
    <cfRule type="cellIs" dxfId="166" priority="29" operator="lessThan">
      <formula>80</formula>
    </cfRule>
  </conditionalFormatting>
  <conditionalFormatting sqref="M8">
    <cfRule type="cellIs" dxfId="165" priority="30" operator="lessThan">
      <formula>101</formula>
    </cfRule>
  </conditionalFormatting>
  <conditionalFormatting sqref="M8">
    <cfRule type="cellIs" dxfId="164" priority="31" operator="lessThan">
      <formula>10</formula>
    </cfRule>
  </conditionalFormatting>
  <conditionalFormatting sqref="M8">
    <cfRule type="cellIs" dxfId="163" priority="32" operator="lessThan">
      <formula>40</formula>
    </cfRule>
  </conditionalFormatting>
  <conditionalFormatting sqref="M8">
    <cfRule type="cellIs" dxfId="162" priority="33" operator="lessThan">
      <formula>80</formula>
    </cfRule>
  </conditionalFormatting>
  <conditionalFormatting sqref="M8">
    <cfRule type="cellIs" dxfId="161" priority="34" operator="lessThan">
      <formula>101</formula>
    </cfRule>
  </conditionalFormatting>
  <conditionalFormatting sqref="N8">
    <cfRule type="cellIs" dxfId="160" priority="35" operator="equal">
      <formula>"Risco Baixo é tolerado. A ação de tratamento é Gerenciar o Risco."</formula>
    </cfRule>
  </conditionalFormatting>
  <conditionalFormatting sqref="N8">
    <cfRule type="cellIs" dxfId="159" priority="36" operator="equal">
      <formula>"Risco Médio é tolerado. A ação de tratamento é Gerenciar o Risco."</formula>
    </cfRule>
  </conditionalFormatting>
  <conditionalFormatting sqref="N8">
    <cfRule type="cellIs" dxfId="158" priority="37" operator="equal">
      <formula>"Risco Alto não é tolerado. Deverá ser criada ação de tratamento."</formula>
    </cfRule>
  </conditionalFormatting>
  <conditionalFormatting sqref="N8">
    <cfRule type="cellIs" dxfId="157" priority="38" operator="equal">
      <formula>"Risco Extremo não é tolerado. Deverá ser criada ação de tratamento."</formula>
    </cfRule>
  </conditionalFormatting>
  <conditionalFormatting sqref="N8">
    <cfRule type="cellIs" dxfId="156" priority="39" operator="equal">
      <formula>""</formula>
    </cfRule>
  </conditionalFormatting>
  <conditionalFormatting sqref="N8">
    <cfRule type="cellIs" dxfId="155" priority="40" operator="equal">
      <formula>"Risco Baixo é tolerado. A ação de tratamento é Gerenciar o Risco."</formula>
    </cfRule>
  </conditionalFormatting>
  <conditionalFormatting sqref="N8">
    <cfRule type="cellIs" dxfId="154" priority="41" operator="equal">
      <formula>"Risco Médio é tolerado. A ação de tratamento é Gerenciar o Risco."</formula>
    </cfRule>
  </conditionalFormatting>
  <conditionalFormatting sqref="N8">
    <cfRule type="cellIs" dxfId="153" priority="42" operator="equal">
      <formula>"Risco Alto não é tolerado. Deverá ser criada ação de tratamento."</formula>
    </cfRule>
  </conditionalFormatting>
  <conditionalFormatting sqref="N8">
    <cfRule type="cellIs" dxfId="152" priority="43" operator="equal">
      <formula>"Risco Extremo não é tolerado. Deverá ser criada ação de tratamento."</formula>
    </cfRule>
  </conditionalFormatting>
  <conditionalFormatting sqref="N8">
    <cfRule type="cellIs" dxfId="151" priority="44" operator="equal">
      <formula>""</formula>
    </cfRule>
  </conditionalFormatting>
  <conditionalFormatting sqref="N8">
    <cfRule type="cellIs" dxfId="150" priority="45" operator="equal">
      <formula>"Risco Baixo é tolerado. A ação de tratamento é Gerenciar o Risco."</formula>
    </cfRule>
  </conditionalFormatting>
  <conditionalFormatting sqref="N8">
    <cfRule type="cellIs" dxfId="149" priority="46" operator="equal">
      <formula>"Risco Médio é tolerado. A ação de tratamento é Gerenciar o Risco."</formula>
    </cfRule>
  </conditionalFormatting>
  <conditionalFormatting sqref="N8">
    <cfRule type="cellIs" dxfId="148" priority="47" operator="equal">
      <formula>"Risco Alto não é tolerado. Deverá ser criada ação de tratamento."</formula>
    </cfRule>
  </conditionalFormatting>
  <conditionalFormatting sqref="N8">
    <cfRule type="cellIs" dxfId="147" priority="48" operator="equal">
      <formula>"Risco Extremo não é tolerado. Deverá ser criada ação de tratamento."</formula>
    </cfRule>
  </conditionalFormatting>
  <conditionalFormatting sqref="N8">
    <cfRule type="cellIs" dxfId="146" priority="49" operator="equal">
      <formula>"O risco baixo está dentro do apetite a riscos da UFPA, portanto, deve ser apenas monitorado."</formula>
    </cfRule>
  </conditionalFormatting>
  <conditionalFormatting sqref="N8">
    <cfRule type="cellIs" dxfId="145" priority="50" operator="equal">
      <formula>"O risco médio está dentro do apetite a riscos da UFPA, portanto, deve ser apenas monitorado."</formula>
    </cfRule>
  </conditionalFormatting>
  <conditionalFormatting sqref="N8">
    <cfRule type="cellIs" dxfId="144" priority="51" operator="equal">
      <formula>"O risco alto deverá ser priorizado para tratamento, pois está fora do limite de apetite tolerado."</formula>
    </cfRule>
  </conditionalFormatting>
  <conditionalFormatting sqref="N8">
    <cfRule type="cellIs" dxfId="143" priority="52" operator="equal">
      <formula>"O risco extremo deverá ser priorizado para tratamento, pois está fora do limite de apetite tolerado."</formula>
    </cfRule>
  </conditionalFormatting>
  <conditionalFormatting sqref="O8:S8">
    <cfRule type="cellIs" dxfId="142" priority="53" operator="equal">
      <formula>"RB"</formula>
    </cfRule>
  </conditionalFormatting>
  <conditionalFormatting sqref="O8:S8">
    <cfRule type="cellIs" dxfId="141" priority="54" operator="equal">
      <formula>"RM"</formula>
    </cfRule>
  </conditionalFormatting>
  <conditionalFormatting sqref="O8:S8">
    <cfRule type="cellIs" dxfId="140" priority="55" operator="equal">
      <formula>"RA"</formula>
    </cfRule>
  </conditionalFormatting>
  <conditionalFormatting sqref="O8:S8">
    <cfRule type="cellIs" dxfId="139" priority="56" operator="equal">
      <formula>"RE"</formula>
    </cfRule>
  </conditionalFormatting>
  <conditionalFormatting sqref="H9:K9">
    <cfRule type="cellIs" dxfId="138" priority="57" operator="equal">
      <formula>1</formula>
    </cfRule>
  </conditionalFormatting>
  <conditionalFormatting sqref="H9:K9">
    <cfRule type="cellIs" dxfId="137" priority="58" operator="equal">
      <formula>2</formula>
    </cfRule>
  </conditionalFormatting>
  <conditionalFormatting sqref="H9:K9">
    <cfRule type="cellIs" dxfId="136" priority="59" operator="equal">
      <formula>5</formula>
    </cfRule>
  </conditionalFormatting>
  <conditionalFormatting sqref="H9:K9">
    <cfRule type="cellIs" dxfId="135" priority="60" operator="equal">
      <formula>8</formula>
    </cfRule>
  </conditionalFormatting>
  <conditionalFormatting sqref="H9:K9">
    <cfRule type="cellIs" dxfId="134" priority="61" operator="equal">
      <formula>10</formula>
    </cfRule>
  </conditionalFormatting>
  <conditionalFormatting sqref="H9">
    <cfRule type="cellIs" dxfId="133" priority="62" operator="equal">
      <formula>10</formula>
    </cfRule>
  </conditionalFormatting>
  <conditionalFormatting sqref="H9">
    <cfRule type="cellIs" dxfId="132" priority="63" operator="equal">
      <formula>1</formula>
    </cfRule>
  </conditionalFormatting>
  <conditionalFormatting sqref="H9">
    <cfRule type="cellIs" dxfId="131" priority="64" operator="equal">
      <formula>2</formula>
    </cfRule>
  </conditionalFormatting>
  <conditionalFormatting sqref="H9">
    <cfRule type="cellIs" dxfId="130" priority="65" operator="equal">
      <formula>5</formula>
    </cfRule>
  </conditionalFormatting>
  <conditionalFormatting sqref="L9">
    <cfRule type="cellIs" dxfId="129" priority="66" operator="equal">
      <formula>"Risco Baixo"</formula>
    </cfRule>
  </conditionalFormatting>
  <conditionalFormatting sqref="L9">
    <cfRule type="cellIs" dxfId="128" priority="67" operator="equal">
      <formula>"Risco Médio"</formula>
    </cfRule>
  </conditionalFormatting>
  <conditionalFormatting sqref="L9">
    <cfRule type="cellIs" dxfId="127" priority="68" operator="equal">
      <formula>"Risco Alto"</formula>
    </cfRule>
  </conditionalFormatting>
  <conditionalFormatting sqref="L9">
    <cfRule type="cellIs" dxfId="126" priority="69" operator="equal">
      <formula>"Risco Extremo"</formula>
    </cfRule>
  </conditionalFormatting>
  <conditionalFormatting sqref="L9">
    <cfRule type="cellIs" dxfId="125" priority="70" operator="equal">
      <formula>"Risco Baixo"</formula>
    </cfRule>
  </conditionalFormatting>
  <conditionalFormatting sqref="L9">
    <cfRule type="cellIs" dxfId="124" priority="71" operator="equal">
      <formula>"Risco Médio"</formula>
    </cfRule>
  </conditionalFormatting>
  <conditionalFormatting sqref="L9">
    <cfRule type="cellIs" dxfId="123" priority="72" operator="equal">
      <formula>"Risco Alto"</formula>
    </cfRule>
  </conditionalFormatting>
  <conditionalFormatting sqref="L9">
    <cfRule type="cellIs" dxfId="122" priority="73" operator="equal">
      <formula>"Risco Extremo"</formula>
    </cfRule>
  </conditionalFormatting>
  <conditionalFormatting sqref="L9">
    <cfRule type="cellIs" dxfId="121" priority="74" operator="equal">
      <formula>"Risco Baixo"</formula>
    </cfRule>
  </conditionalFormatting>
  <conditionalFormatting sqref="L9">
    <cfRule type="cellIs" dxfId="120" priority="75" operator="equal">
      <formula>"Risco Médio"</formula>
    </cfRule>
  </conditionalFormatting>
  <conditionalFormatting sqref="L9">
    <cfRule type="cellIs" dxfId="119" priority="76" operator="equal">
      <formula>"Risco Alto"</formula>
    </cfRule>
  </conditionalFormatting>
  <conditionalFormatting sqref="L9">
    <cfRule type="cellIs" dxfId="118" priority="77" operator="equal">
      <formula>"Risco Extremo"</formula>
    </cfRule>
  </conditionalFormatting>
  <conditionalFormatting sqref="L9:M9">
    <cfRule type="cellIs" dxfId="117" priority="78" operator="equal">
      <formula>""</formula>
    </cfRule>
  </conditionalFormatting>
  <conditionalFormatting sqref="M9">
    <cfRule type="cellIs" dxfId="116" priority="79" operator="lessThan">
      <formula>10</formula>
    </cfRule>
  </conditionalFormatting>
  <conditionalFormatting sqref="M9">
    <cfRule type="cellIs" dxfId="115" priority="80" operator="lessThan">
      <formula>40</formula>
    </cfRule>
  </conditionalFormatting>
  <conditionalFormatting sqref="M9">
    <cfRule type="cellIs" dxfId="114" priority="81" operator="lessThan">
      <formula>80</formula>
    </cfRule>
  </conditionalFormatting>
  <conditionalFormatting sqref="M9">
    <cfRule type="cellIs" dxfId="113" priority="82" operator="lessThan">
      <formula>101</formula>
    </cfRule>
  </conditionalFormatting>
  <conditionalFormatting sqref="M9">
    <cfRule type="cellIs" dxfId="112" priority="83" operator="lessThan">
      <formula>10</formula>
    </cfRule>
  </conditionalFormatting>
  <conditionalFormatting sqref="M9">
    <cfRule type="cellIs" dxfId="111" priority="84" operator="lessThan">
      <formula>40</formula>
    </cfRule>
  </conditionalFormatting>
  <conditionalFormatting sqref="M9">
    <cfRule type="cellIs" dxfId="110" priority="85" operator="lessThan">
      <formula>80</formula>
    </cfRule>
  </conditionalFormatting>
  <conditionalFormatting sqref="M9">
    <cfRule type="cellIs" dxfId="109" priority="86" operator="lessThan">
      <formula>101</formula>
    </cfRule>
  </conditionalFormatting>
  <conditionalFormatting sqref="M9">
    <cfRule type="cellIs" dxfId="108" priority="87" operator="lessThan">
      <formula>10</formula>
    </cfRule>
  </conditionalFormatting>
  <conditionalFormatting sqref="M9">
    <cfRule type="cellIs" dxfId="107" priority="88" operator="lessThan">
      <formula>40</formula>
    </cfRule>
  </conditionalFormatting>
  <conditionalFormatting sqref="M9">
    <cfRule type="cellIs" dxfId="106" priority="89" operator="lessThan">
      <formula>80</formula>
    </cfRule>
  </conditionalFormatting>
  <conditionalFormatting sqref="M9">
    <cfRule type="cellIs" dxfId="105" priority="90" operator="lessThan">
      <formula>101</formula>
    </cfRule>
  </conditionalFormatting>
  <conditionalFormatting sqref="N9">
    <cfRule type="cellIs" dxfId="104" priority="91" operator="equal">
      <formula>"Risco Baixo é tolerado. A ação de tratamento é Gerenciar o Risco."</formula>
    </cfRule>
  </conditionalFormatting>
  <conditionalFormatting sqref="N9">
    <cfRule type="cellIs" dxfId="103" priority="92" operator="equal">
      <formula>"Risco Médio é tolerado. A ação de tratamento é Gerenciar o Risco."</formula>
    </cfRule>
  </conditionalFormatting>
  <conditionalFormatting sqref="N9">
    <cfRule type="cellIs" dxfId="102" priority="93" operator="equal">
      <formula>"Risco Alto não é tolerado. Deverá ser criada ação de tratamento."</formula>
    </cfRule>
  </conditionalFormatting>
  <conditionalFormatting sqref="N9">
    <cfRule type="cellIs" dxfId="101" priority="94" operator="equal">
      <formula>"Risco Extremo não é tolerado. Deverá ser criada ação de tratamento."</formula>
    </cfRule>
  </conditionalFormatting>
  <conditionalFormatting sqref="N9">
    <cfRule type="cellIs" dxfId="100" priority="95" operator="equal">
      <formula>""</formula>
    </cfRule>
  </conditionalFormatting>
  <conditionalFormatting sqref="N9">
    <cfRule type="cellIs" dxfId="99" priority="96" operator="equal">
      <formula>"Risco Baixo é tolerado. A ação de tratamento é Gerenciar o Risco."</formula>
    </cfRule>
  </conditionalFormatting>
  <conditionalFormatting sqref="N9">
    <cfRule type="cellIs" dxfId="98" priority="97" operator="equal">
      <formula>"Risco Médio é tolerado. A ação de tratamento é Gerenciar o Risco."</formula>
    </cfRule>
  </conditionalFormatting>
  <conditionalFormatting sqref="N9">
    <cfRule type="cellIs" dxfId="97" priority="98" operator="equal">
      <formula>"Risco Alto não é tolerado. Deverá ser criada ação de tratamento."</formula>
    </cfRule>
  </conditionalFormatting>
  <conditionalFormatting sqref="N9">
    <cfRule type="cellIs" dxfId="96" priority="99" operator="equal">
      <formula>"Risco Extremo não é tolerado. Deverá ser criada ação de tratamento."</formula>
    </cfRule>
  </conditionalFormatting>
  <conditionalFormatting sqref="N9">
    <cfRule type="cellIs" dxfId="95" priority="100" operator="equal">
      <formula>""</formula>
    </cfRule>
  </conditionalFormatting>
  <conditionalFormatting sqref="N9">
    <cfRule type="cellIs" dxfId="94" priority="101" operator="equal">
      <formula>"Risco Baixo é tolerado. A ação de tratamento é Gerenciar o Risco."</formula>
    </cfRule>
  </conditionalFormatting>
  <conditionalFormatting sqref="N9">
    <cfRule type="cellIs" dxfId="93" priority="102" operator="equal">
      <formula>"Risco Médio é tolerado. A ação de tratamento é Gerenciar o Risco."</formula>
    </cfRule>
  </conditionalFormatting>
  <conditionalFormatting sqref="N9">
    <cfRule type="cellIs" dxfId="92" priority="103" operator="equal">
      <formula>"Risco Alto não é tolerado. Deverá ser criada ação de tratamento."</formula>
    </cfRule>
  </conditionalFormatting>
  <conditionalFormatting sqref="N9">
    <cfRule type="cellIs" dxfId="91" priority="104" operator="equal">
      <formula>"Risco Extremo não é tolerado. Deverá ser criada ação de tratamento."</formula>
    </cfRule>
  </conditionalFormatting>
  <conditionalFormatting sqref="N9">
    <cfRule type="cellIs" dxfId="90" priority="105" operator="equal">
      <formula>"O risco baixo está dentro do apetite a riscos da UFPA, portanto, deve ser apenas monitorado."</formula>
    </cfRule>
  </conditionalFormatting>
  <conditionalFormatting sqref="N9">
    <cfRule type="cellIs" dxfId="89" priority="106" operator="equal">
      <formula>"O risco médio está dentro do apetite a riscos da UFPA, portanto, deve ser apenas monitorado."</formula>
    </cfRule>
  </conditionalFormatting>
  <conditionalFormatting sqref="N9">
    <cfRule type="cellIs" dxfId="88" priority="107" operator="equal">
      <formula>"O risco alto deverá ser priorizado para tratamento, pois está fora do limite de apetite tolerado."</formula>
    </cfRule>
  </conditionalFormatting>
  <conditionalFormatting sqref="N9">
    <cfRule type="cellIs" dxfId="87" priority="108" operator="equal">
      <formula>"O risco extremo deverá ser priorizado para tratamento, pois está fora do limite de apetite tolerado."</formula>
    </cfRule>
  </conditionalFormatting>
  <conditionalFormatting sqref="O9:S9">
    <cfRule type="cellIs" dxfId="86" priority="109" operator="equal">
      <formula>"RB"</formula>
    </cfRule>
  </conditionalFormatting>
  <conditionalFormatting sqref="O9:S9">
    <cfRule type="cellIs" dxfId="85" priority="110" operator="equal">
      <formula>"RM"</formula>
    </cfRule>
  </conditionalFormatting>
  <conditionalFormatting sqref="O9:S9">
    <cfRule type="cellIs" dxfId="84" priority="111" operator="equal">
      <formula>"RA"</formula>
    </cfRule>
  </conditionalFormatting>
  <conditionalFormatting sqref="O9:S9">
    <cfRule type="cellIs" dxfId="83" priority="112" operator="equal">
      <formula>"RE"</formula>
    </cfRule>
  </conditionalFormatting>
  <conditionalFormatting sqref="L10">
    <cfRule type="cellIs" dxfId="82" priority="113" operator="equal">
      <formula>"Risco Baixo"</formula>
    </cfRule>
  </conditionalFormatting>
  <conditionalFormatting sqref="L10">
    <cfRule type="cellIs" dxfId="81" priority="114" operator="equal">
      <formula>"Risco Médio"</formula>
    </cfRule>
  </conditionalFormatting>
  <conditionalFormatting sqref="L10">
    <cfRule type="cellIs" dxfId="80" priority="115" operator="equal">
      <formula>"Risco Alto"</formula>
    </cfRule>
  </conditionalFormatting>
  <conditionalFormatting sqref="L10">
    <cfRule type="cellIs" dxfId="79" priority="116" operator="equal">
      <formula>"Risco Extremo"</formula>
    </cfRule>
  </conditionalFormatting>
  <conditionalFormatting sqref="L10">
    <cfRule type="cellIs" dxfId="78" priority="117" operator="equal">
      <formula>""</formula>
    </cfRule>
  </conditionalFormatting>
  <conditionalFormatting sqref="L10">
    <cfRule type="cellIs" dxfId="77" priority="118" operator="equal">
      <formula>"Risco Baixo"</formula>
    </cfRule>
  </conditionalFormatting>
  <conditionalFormatting sqref="L10">
    <cfRule type="cellIs" dxfId="76" priority="119" operator="equal">
      <formula>"Risco Médio"</formula>
    </cfRule>
  </conditionalFormatting>
  <conditionalFormatting sqref="L10">
    <cfRule type="cellIs" dxfId="75" priority="120" operator="equal">
      <formula>"Risco Alto"</formula>
    </cfRule>
  </conditionalFormatting>
  <conditionalFormatting sqref="L10">
    <cfRule type="cellIs" dxfId="74" priority="121" operator="equal">
      <formula>"Risco Extremo"</formula>
    </cfRule>
  </conditionalFormatting>
  <conditionalFormatting sqref="L10">
    <cfRule type="cellIs" dxfId="73" priority="122" operator="equal">
      <formula>""</formula>
    </cfRule>
  </conditionalFormatting>
  <conditionalFormatting sqref="L10">
    <cfRule type="cellIs" dxfId="72" priority="123" operator="equal">
      <formula>"Risco Baixo"</formula>
    </cfRule>
  </conditionalFormatting>
  <conditionalFormatting sqref="L10">
    <cfRule type="cellIs" dxfId="71" priority="124" operator="equal">
      <formula>"Risco Médio"</formula>
    </cfRule>
  </conditionalFormatting>
  <conditionalFormatting sqref="L10">
    <cfRule type="cellIs" dxfId="70" priority="125" operator="equal">
      <formula>"Risco Alto"</formula>
    </cfRule>
  </conditionalFormatting>
  <conditionalFormatting sqref="L10">
    <cfRule type="cellIs" dxfId="69" priority="126" operator="equal">
      <formula>"Risco Extremo"</formula>
    </cfRule>
  </conditionalFormatting>
  <conditionalFormatting sqref="H10:H13">
    <cfRule type="cellIs" dxfId="68" priority="127" operator="equal">
      <formula>10</formula>
    </cfRule>
  </conditionalFormatting>
  <conditionalFormatting sqref="H10:H13">
    <cfRule type="cellIs" dxfId="67" priority="128" operator="equal">
      <formula>1</formula>
    </cfRule>
  </conditionalFormatting>
  <conditionalFormatting sqref="H10:H13">
    <cfRule type="cellIs" dxfId="66" priority="129" operator="equal">
      <formula>2</formula>
    </cfRule>
  </conditionalFormatting>
  <conditionalFormatting sqref="H10:H13">
    <cfRule type="cellIs" dxfId="65" priority="130" operator="equal">
      <formula>5</formula>
    </cfRule>
  </conditionalFormatting>
  <conditionalFormatting sqref="L11:L13">
    <cfRule type="cellIs" dxfId="64" priority="131" operator="equal">
      <formula>"Risco Baixo"</formula>
    </cfRule>
  </conditionalFormatting>
  <conditionalFormatting sqref="L11:L13">
    <cfRule type="cellIs" dxfId="63" priority="132" operator="equal">
      <formula>"Risco Médio"</formula>
    </cfRule>
  </conditionalFormatting>
  <conditionalFormatting sqref="L11:L13">
    <cfRule type="cellIs" dxfId="62" priority="133" operator="equal">
      <formula>"Risco Alto"</formula>
    </cfRule>
  </conditionalFormatting>
  <conditionalFormatting sqref="L11:L13">
    <cfRule type="cellIs" dxfId="61" priority="134" operator="equal">
      <formula>"Risco Extremo"</formula>
    </cfRule>
  </conditionalFormatting>
  <conditionalFormatting sqref="L11:L13">
    <cfRule type="cellIs" dxfId="60" priority="135" operator="equal">
      <formula>"Risco Baixo"</formula>
    </cfRule>
  </conditionalFormatting>
  <conditionalFormatting sqref="L11:L13">
    <cfRule type="cellIs" dxfId="59" priority="136" operator="equal">
      <formula>"Risco Médio"</formula>
    </cfRule>
  </conditionalFormatting>
  <conditionalFormatting sqref="L11:L13">
    <cfRule type="cellIs" dxfId="58" priority="137" operator="equal">
      <formula>"Risco Alto"</formula>
    </cfRule>
  </conditionalFormatting>
  <conditionalFormatting sqref="L11:L13">
    <cfRule type="cellIs" dxfId="57" priority="138" operator="equal">
      <formula>"Risco Extremo"</formula>
    </cfRule>
  </conditionalFormatting>
  <conditionalFormatting sqref="L11:L13">
    <cfRule type="cellIs" dxfId="56" priority="139" operator="equal">
      <formula>"Risco Baixo"</formula>
    </cfRule>
  </conditionalFormatting>
  <conditionalFormatting sqref="L11:L13">
    <cfRule type="cellIs" dxfId="55" priority="140" operator="equal">
      <formula>"Risco Médio"</formula>
    </cfRule>
  </conditionalFormatting>
  <conditionalFormatting sqref="L11:L13">
    <cfRule type="cellIs" dxfId="54" priority="141" operator="equal">
      <formula>"Risco Alto"</formula>
    </cfRule>
  </conditionalFormatting>
  <conditionalFormatting sqref="L11:L13">
    <cfRule type="cellIs" dxfId="53" priority="142" operator="equal">
      <formula>"Risco Extremo"</formula>
    </cfRule>
  </conditionalFormatting>
  <conditionalFormatting sqref="M10:M13">
    <cfRule type="cellIs" dxfId="52" priority="143" operator="lessThan">
      <formula>10</formula>
    </cfRule>
  </conditionalFormatting>
  <conditionalFormatting sqref="M10:M13">
    <cfRule type="cellIs" dxfId="51" priority="144" operator="lessThan">
      <formula>40</formula>
    </cfRule>
  </conditionalFormatting>
  <conditionalFormatting sqref="M10:M13">
    <cfRule type="cellIs" dxfId="50" priority="145" operator="lessThan">
      <formula>80</formula>
    </cfRule>
  </conditionalFormatting>
  <conditionalFormatting sqref="M10:M13">
    <cfRule type="cellIs" dxfId="49" priority="146" operator="lessThan">
      <formula>101</formula>
    </cfRule>
  </conditionalFormatting>
  <conditionalFormatting sqref="M10:M13">
    <cfRule type="cellIs" dxfId="48" priority="147" operator="lessThan">
      <formula>10</formula>
    </cfRule>
  </conditionalFormatting>
  <conditionalFormatting sqref="M10:M13">
    <cfRule type="cellIs" dxfId="47" priority="148" operator="lessThan">
      <formula>40</formula>
    </cfRule>
  </conditionalFormatting>
  <conditionalFormatting sqref="M10:M13">
    <cfRule type="cellIs" dxfId="46" priority="149" operator="lessThan">
      <formula>80</formula>
    </cfRule>
  </conditionalFormatting>
  <conditionalFormatting sqref="M10:M13">
    <cfRule type="cellIs" dxfId="45" priority="150" operator="lessThan">
      <formula>101</formula>
    </cfRule>
  </conditionalFormatting>
  <conditionalFormatting sqref="M10:M13">
    <cfRule type="cellIs" dxfId="44" priority="151" operator="lessThan">
      <formula>10</formula>
    </cfRule>
  </conditionalFormatting>
  <conditionalFormatting sqref="M10:M13">
    <cfRule type="cellIs" dxfId="43" priority="152" operator="lessThan">
      <formula>40</formula>
    </cfRule>
  </conditionalFormatting>
  <conditionalFormatting sqref="M10:M13">
    <cfRule type="cellIs" dxfId="42" priority="153" operator="lessThan">
      <formula>80</formula>
    </cfRule>
  </conditionalFormatting>
  <conditionalFormatting sqref="M10:M13">
    <cfRule type="cellIs" dxfId="41" priority="154" operator="lessThan">
      <formula>101</formula>
    </cfRule>
  </conditionalFormatting>
  <conditionalFormatting sqref="N10:N13">
    <cfRule type="cellIs" dxfId="40" priority="155" operator="equal">
      <formula>"Risco Baixo é tolerado. A ação de tratamento é Gerenciar o Risco."</formula>
    </cfRule>
  </conditionalFormatting>
  <conditionalFormatting sqref="N10:N13">
    <cfRule type="cellIs" dxfId="39" priority="156" operator="equal">
      <formula>"Risco Médio é tolerado. A ação de tratamento é Gerenciar o Risco."</formula>
    </cfRule>
  </conditionalFormatting>
  <conditionalFormatting sqref="N10:N13">
    <cfRule type="cellIs" dxfId="38" priority="157" operator="equal">
      <formula>"Risco Alto não é tolerado. Deverá ser criada ação de tratamento."</formula>
    </cfRule>
  </conditionalFormatting>
  <conditionalFormatting sqref="N10:N13">
    <cfRule type="cellIs" dxfId="37" priority="158" operator="equal">
      <formula>"Risco Extremo não é tolerado. Deverá ser criada ação de tratamento."</formula>
    </cfRule>
  </conditionalFormatting>
  <conditionalFormatting sqref="N10:N13">
    <cfRule type="cellIs" dxfId="36" priority="159" operator="equal">
      <formula>""</formula>
    </cfRule>
  </conditionalFormatting>
  <conditionalFormatting sqref="N10:N13">
    <cfRule type="cellIs" dxfId="35" priority="160" operator="equal">
      <formula>"Risco Baixo é tolerado. A ação de tratamento é Gerenciar o Risco."</formula>
    </cfRule>
  </conditionalFormatting>
  <conditionalFormatting sqref="N10:N13">
    <cfRule type="cellIs" dxfId="34" priority="161" operator="equal">
      <formula>"Risco Médio é tolerado. A ação de tratamento é Gerenciar o Risco."</formula>
    </cfRule>
  </conditionalFormatting>
  <conditionalFormatting sqref="N10:N13">
    <cfRule type="cellIs" dxfId="33" priority="162" operator="equal">
      <formula>"Risco Alto não é tolerado. Deverá ser criada ação de tratamento."</formula>
    </cfRule>
  </conditionalFormatting>
  <conditionalFormatting sqref="N10:N13">
    <cfRule type="cellIs" dxfId="32" priority="163" operator="equal">
      <formula>"Risco Extremo não é tolerado. Deverá ser criada ação de tratamento."</formula>
    </cfRule>
  </conditionalFormatting>
  <conditionalFormatting sqref="N10:N13">
    <cfRule type="cellIs" dxfId="31" priority="164" operator="equal">
      <formula>""</formula>
    </cfRule>
  </conditionalFormatting>
  <conditionalFormatting sqref="N10:N13">
    <cfRule type="cellIs" dxfId="30" priority="165" operator="equal">
      <formula>"Risco Baixo é tolerado. A ação de tratamento é Gerenciar o Risco."</formula>
    </cfRule>
  </conditionalFormatting>
  <conditionalFormatting sqref="N10:N13">
    <cfRule type="cellIs" dxfId="29" priority="166" operator="equal">
      <formula>"Risco Médio é tolerado. A ação de tratamento é Gerenciar o Risco."</formula>
    </cfRule>
  </conditionalFormatting>
  <conditionalFormatting sqref="N10:N13">
    <cfRule type="cellIs" dxfId="28" priority="167" operator="equal">
      <formula>"Risco Alto não é tolerado. Deverá ser criada ação de tratamento."</formula>
    </cfRule>
  </conditionalFormatting>
  <conditionalFormatting sqref="N10:N13">
    <cfRule type="cellIs" dxfId="27" priority="168" operator="equal">
      <formula>"Risco Extremo não é tolerado. Deverá ser criada ação de tratamento."</formula>
    </cfRule>
  </conditionalFormatting>
  <conditionalFormatting sqref="N10:N13">
    <cfRule type="cellIs" dxfId="26" priority="169" operator="equal">
      <formula>"O risco baixo está dentro do apetite a riscos da UFPA, portanto, deve ser apenas monitorado."</formula>
    </cfRule>
  </conditionalFormatting>
  <conditionalFormatting sqref="N10:N13">
    <cfRule type="cellIs" dxfId="25" priority="170" operator="equal">
      <formula>"O risco médio está dentro do apetite a riscos da UFPA, portanto, deve ser apenas monitorado."</formula>
    </cfRule>
  </conditionalFormatting>
  <conditionalFormatting sqref="N10:N13">
    <cfRule type="cellIs" dxfId="24" priority="171" operator="equal">
      <formula>"O risco alto deverá ser priorizado para tratamento, pois está fora do limite de apetite tolerado."</formula>
    </cfRule>
  </conditionalFormatting>
  <conditionalFormatting sqref="N10:N13">
    <cfRule type="cellIs" dxfId="23" priority="172" operator="equal">
      <formula>"O risco extremo deverá ser priorizado para tratamento, pois está fora do limite de apetite tolerado."</formula>
    </cfRule>
  </conditionalFormatting>
  <conditionalFormatting sqref="H10:K13">
    <cfRule type="cellIs" dxfId="22" priority="173" operator="equal">
      <formula>1</formula>
    </cfRule>
  </conditionalFormatting>
  <conditionalFormatting sqref="H10:K13">
    <cfRule type="cellIs" dxfId="21" priority="174" operator="equal">
      <formula>2</formula>
    </cfRule>
  </conditionalFormatting>
  <conditionalFormatting sqref="H10:K13">
    <cfRule type="cellIs" dxfId="20" priority="175" operator="equal">
      <formula>5</formula>
    </cfRule>
  </conditionalFormatting>
  <conditionalFormatting sqref="H10:K13">
    <cfRule type="cellIs" dxfId="19" priority="176" operator="equal">
      <formula>8</formula>
    </cfRule>
  </conditionalFormatting>
  <conditionalFormatting sqref="H10:K13">
    <cfRule type="cellIs" dxfId="18" priority="177" operator="equal">
      <formula>10</formula>
    </cfRule>
  </conditionalFormatting>
  <conditionalFormatting sqref="O10:S13">
    <cfRule type="cellIs" dxfId="17" priority="178" operator="equal">
      <formula>"RB"</formula>
    </cfRule>
  </conditionalFormatting>
  <conditionalFormatting sqref="O10:S13">
    <cfRule type="cellIs" dxfId="16" priority="179" operator="equal">
      <formula>"RM"</formula>
    </cfRule>
  </conditionalFormatting>
  <conditionalFormatting sqref="O10:S13">
    <cfRule type="cellIs" dxfId="15" priority="180" operator="equal">
      <formula>"RA"</formula>
    </cfRule>
  </conditionalFormatting>
  <conditionalFormatting sqref="O10:S13">
    <cfRule type="cellIs" dxfId="14" priority="181" operator="equal">
      <formula>"RE"</formula>
    </cfRule>
  </conditionalFormatting>
  <dataValidations count="3">
    <dataValidation type="list" allowBlank="1" showErrorMessage="1" sqref="O8:S13">
      <formula1>"Sim,Não"</formula1>
    </dataValidation>
    <dataValidation type="list" allowBlank="1" showErrorMessage="1" sqref="J8:J13">
      <formula1>"Muito Baixo,Baixo,Médio,Alto,Muito Alto"</formula1>
    </dataValidation>
    <dataValidation type="list" allowBlank="1" showErrorMessage="1" sqref="H8:H13">
      <formula1>"Muito Baixa,Baixa,Média,Alta,Muito Alta"</formula1>
    </dataValidation>
  </dataValidations>
  <pageMargins left="0.131944444444444" right="5.6944444444444402E-2" top="0.78749999999999998" bottom="0.78749999999999998" header="0" footer="0"/>
  <pageSetup paperSize="9" scale="30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6" width="8.85546875" customWidth="1"/>
    <col min="7" max="26" width="11.57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51180555555555596" right="0.51180555555555596" top="0.78749999999999998" bottom="0.78749999999999998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.140625" customWidth="1"/>
    <col min="2" max="2" width="1.140625" customWidth="1"/>
    <col min="3" max="3" width="22.42578125" customWidth="1"/>
    <col min="4" max="4" width="9.28515625" customWidth="1"/>
    <col min="5" max="5" width="63" customWidth="1"/>
    <col min="6" max="6" width="1.140625" customWidth="1"/>
    <col min="7" max="25" width="9.140625" customWidth="1"/>
    <col min="26" max="26" width="11.5703125" customWidth="1"/>
  </cols>
  <sheetData>
    <row r="1" spans="1:26" ht="15.7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4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>
      <c r="A4" s="21"/>
      <c r="B4" s="21"/>
      <c r="C4" s="89" t="s">
        <v>86</v>
      </c>
      <c r="D4" s="77"/>
      <c r="E4" s="78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>
      <c r="A5" s="21"/>
      <c r="B5" s="21"/>
      <c r="C5" s="22" t="s">
        <v>87</v>
      </c>
      <c r="D5" s="23" t="s">
        <v>88</v>
      </c>
      <c r="E5" s="24" t="s">
        <v>89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49.5" customHeight="1">
      <c r="A6" s="21"/>
      <c r="B6" s="21"/>
      <c r="C6" s="25" t="s">
        <v>90</v>
      </c>
      <c r="D6" s="26">
        <v>1</v>
      </c>
      <c r="E6" s="27" t="s">
        <v>91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49.5" customHeight="1">
      <c r="A7" s="21"/>
      <c r="B7" s="21"/>
      <c r="C7" s="28" t="s">
        <v>67</v>
      </c>
      <c r="D7" s="29">
        <v>2</v>
      </c>
      <c r="E7" s="30" t="s">
        <v>92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49.5" customHeight="1">
      <c r="A8" s="21"/>
      <c r="B8" s="21"/>
      <c r="C8" s="31" t="s">
        <v>36</v>
      </c>
      <c r="D8" s="29">
        <v>5</v>
      </c>
      <c r="E8" s="30" t="s">
        <v>93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49.5" customHeight="1">
      <c r="A9" s="21"/>
      <c r="B9" s="21"/>
      <c r="C9" s="32" t="s">
        <v>75</v>
      </c>
      <c r="D9" s="29">
        <v>8</v>
      </c>
      <c r="E9" s="30" t="s">
        <v>94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49.5" customHeight="1">
      <c r="A10" s="21"/>
      <c r="B10" s="21"/>
      <c r="C10" s="33" t="s">
        <v>48</v>
      </c>
      <c r="D10" s="34">
        <v>10</v>
      </c>
      <c r="E10" s="35" t="s">
        <v>95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4.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4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>
      <c r="A14" s="21"/>
      <c r="B14" s="21"/>
      <c r="C14" s="89" t="s">
        <v>96</v>
      </c>
      <c r="D14" s="77"/>
      <c r="E14" s="7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>
      <c r="A15" s="21"/>
      <c r="B15" s="21"/>
      <c r="C15" s="22" t="s">
        <v>97</v>
      </c>
      <c r="D15" s="23" t="s">
        <v>88</v>
      </c>
      <c r="E15" s="24" t="s">
        <v>89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49.5" customHeight="1">
      <c r="A16" s="21"/>
      <c r="B16" s="21"/>
      <c r="C16" s="25" t="s">
        <v>98</v>
      </c>
      <c r="D16" s="26">
        <v>1</v>
      </c>
      <c r="E16" s="27" t="s">
        <v>99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49.5" customHeight="1">
      <c r="A17" s="21"/>
      <c r="B17" s="21"/>
      <c r="C17" s="28" t="s">
        <v>100</v>
      </c>
      <c r="D17" s="29">
        <v>2</v>
      </c>
      <c r="E17" s="30" t="s">
        <v>101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49.5" customHeight="1">
      <c r="A18" s="21"/>
      <c r="B18" s="21"/>
      <c r="C18" s="31" t="s">
        <v>37</v>
      </c>
      <c r="D18" s="29">
        <v>5</v>
      </c>
      <c r="E18" s="30" t="s">
        <v>102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49.5" customHeight="1">
      <c r="A19" s="21"/>
      <c r="B19" s="21"/>
      <c r="C19" s="32" t="s">
        <v>58</v>
      </c>
      <c r="D19" s="29">
        <v>8</v>
      </c>
      <c r="E19" s="30" t="s">
        <v>103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49.5" customHeight="1">
      <c r="A20" s="21"/>
      <c r="B20" s="21"/>
      <c r="C20" s="33" t="s">
        <v>49</v>
      </c>
      <c r="D20" s="34">
        <v>10</v>
      </c>
      <c r="E20" s="35" t="s">
        <v>104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4.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.25" customHeight="1"/>
    <row r="222" spans="1:26" ht="14.25" customHeight="1"/>
    <row r="223" spans="1:26" ht="14.25" customHeight="1"/>
    <row r="224" spans="1:26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C4:E4"/>
    <mergeCell ref="C14:E14"/>
  </mergeCells>
  <pageMargins left="0.51180555555555596" right="0.51180555555555596" top="0.78749999999999998" bottom="0.78749999999999998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.140625" customWidth="1"/>
    <col min="2" max="2" width="0.42578125" customWidth="1"/>
    <col min="3" max="3" width="26.42578125" customWidth="1"/>
    <col min="4" max="4" width="32.42578125" customWidth="1"/>
    <col min="5" max="5" width="0.42578125" customWidth="1"/>
    <col min="6" max="24" width="9.140625" customWidth="1"/>
    <col min="25" max="26" width="11.5703125" customWidth="1"/>
  </cols>
  <sheetData>
    <row r="1" spans="1:26" ht="13.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5.2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3.5" customHeight="1">
      <c r="A3" s="36"/>
      <c r="B3" s="36"/>
      <c r="C3" s="89" t="s">
        <v>105</v>
      </c>
      <c r="D3" s="78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3.5" customHeight="1">
      <c r="A4" s="36"/>
      <c r="B4" s="36"/>
      <c r="C4" s="37" t="s">
        <v>106</v>
      </c>
      <c r="D4" s="38" t="s">
        <v>107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33.75" customHeight="1">
      <c r="A5" s="36"/>
      <c r="B5" s="36"/>
      <c r="C5" s="28" t="s">
        <v>108</v>
      </c>
      <c r="D5" s="39" t="s">
        <v>109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33.75" customHeight="1">
      <c r="A6" s="36"/>
      <c r="B6" s="36"/>
      <c r="C6" s="31" t="s">
        <v>110</v>
      </c>
      <c r="D6" s="39" t="s">
        <v>111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33.75" customHeight="1">
      <c r="A7" s="36"/>
      <c r="B7" s="36"/>
      <c r="C7" s="32" t="s">
        <v>112</v>
      </c>
      <c r="D7" s="39" t="s">
        <v>113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33.75" customHeight="1">
      <c r="A8" s="36"/>
      <c r="B8" s="36"/>
      <c r="C8" s="33" t="s">
        <v>114</v>
      </c>
      <c r="D8" s="40" t="s">
        <v>115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5.2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3.5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3.5" customHeigh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3.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3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3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3.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3.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3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3.5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3.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3.5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3.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3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3.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3.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3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3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3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3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3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3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3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3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3.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3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3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3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3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3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3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3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3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3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3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3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3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3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3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3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3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3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3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3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3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3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3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3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3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3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3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3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3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3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3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3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3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3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3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3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3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3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3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3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3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3.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3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3.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3.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3.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3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3.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3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3.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3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3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3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3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3.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3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3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3.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3.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3.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3.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3.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3.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3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3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3.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3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3.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3.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3.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3.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3.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3.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3.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3.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3.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3.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3.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3.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3.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3.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3.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3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3.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3.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3.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3.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3.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3.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3.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3.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3.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3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3.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3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3.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3.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3.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3.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3.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3.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3.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3.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3.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3.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3.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3.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3.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3.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3.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3.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3.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3.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3.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3.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3.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3.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3.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3.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3.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3.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3.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3.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3.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3.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3.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3.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3.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3.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3.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3.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3.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3.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3.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3.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3.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3.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3.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3.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3.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3.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3.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3.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3.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3.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3.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3.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3.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3.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3.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3.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3.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3.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3.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3.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3.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3.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3.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3.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3.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3.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3.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3.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3.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3.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3.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3.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3.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3.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3.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3.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3.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3.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3.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3.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3.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3.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3.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3.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3.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3.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3.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3.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3.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3.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3.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4.25" customHeight="1"/>
    <row r="222" spans="1:26" ht="14.25" customHeight="1"/>
    <row r="223" spans="1:26" ht="14.25" customHeight="1"/>
    <row r="224" spans="1:26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3:D3"/>
  </mergeCells>
  <pageMargins left="0.51180555555555596" right="0.51180555555555596" top="0.78749999999999998" bottom="0.78749999999999998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.140625" customWidth="1"/>
    <col min="2" max="2" width="1" customWidth="1"/>
    <col min="3" max="3" width="3.140625" customWidth="1"/>
    <col min="4" max="4" width="8.28515625" customWidth="1"/>
    <col min="5" max="5" width="0.7109375" customWidth="1"/>
    <col min="6" max="10" width="8.28515625" customWidth="1"/>
    <col min="11" max="26" width="9.140625" customWidth="1"/>
  </cols>
  <sheetData>
    <row r="1" spans="1:26" ht="15.7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.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21"/>
      <c r="B3" s="21"/>
      <c r="C3" s="89" t="s">
        <v>116</v>
      </c>
      <c r="D3" s="77"/>
      <c r="E3" s="77"/>
      <c r="F3" s="77"/>
      <c r="G3" s="77"/>
      <c r="H3" s="77"/>
      <c r="I3" s="77"/>
      <c r="J3" s="78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3.75" customHeight="1">
      <c r="A4" s="21"/>
      <c r="B4" s="21"/>
      <c r="C4" s="90" t="s">
        <v>117</v>
      </c>
      <c r="D4" s="41" t="s">
        <v>118</v>
      </c>
      <c r="E4" s="21"/>
      <c r="F4" s="42" t="s">
        <v>119</v>
      </c>
      <c r="G4" s="42" t="s">
        <v>120</v>
      </c>
      <c r="H4" s="43" t="s">
        <v>121</v>
      </c>
      <c r="I4" s="44" t="s">
        <v>122</v>
      </c>
      <c r="J4" s="45" t="s">
        <v>123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33.75" customHeight="1">
      <c r="A5" s="21"/>
      <c r="B5" s="21"/>
      <c r="C5" s="91"/>
      <c r="D5" s="46" t="s">
        <v>124</v>
      </c>
      <c r="E5" s="21"/>
      <c r="F5" s="47" t="s">
        <v>125</v>
      </c>
      <c r="G5" s="48" t="s">
        <v>126</v>
      </c>
      <c r="H5" s="49" t="s">
        <v>127</v>
      </c>
      <c r="I5" s="49" t="s">
        <v>128</v>
      </c>
      <c r="J5" s="50" t="s">
        <v>122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33.75" customHeight="1">
      <c r="A6" s="21"/>
      <c r="B6" s="21"/>
      <c r="C6" s="91"/>
      <c r="D6" s="51" t="s">
        <v>129</v>
      </c>
      <c r="E6" s="21"/>
      <c r="F6" s="47" t="s">
        <v>130</v>
      </c>
      <c r="G6" s="48" t="s">
        <v>119</v>
      </c>
      <c r="H6" s="48" t="s">
        <v>131</v>
      </c>
      <c r="I6" s="49" t="s">
        <v>127</v>
      </c>
      <c r="J6" s="52" t="s">
        <v>121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3.75" customHeight="1">
      <c r="A7" s="21"/>
      <c r="B7" s="21"/>
      <c r="C7" s="91"/>
      <c r="D7" s="53" t="s">
        <v>132</v>
      </c>
      <c r="E7" s="21"/>
      <c r="F7" s="47" t="s">
        <v>133</v>
      </c>
      <c r="G7" s="47" t="s">
        <v>134</v>
      </c>
      <c r="H7" s="48" t="s">
        <v>119</v>
      </c>
      <c r="I7" s="48" t="s">
        <v>126</v>
      </c>
      <c r="J7" s="54" t="s">
        <v>120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33.75" customHeight="1">
      <c r="A8" s="21"/>
      <c r="B8" s="21"/>
      <c r="C8" s="86"/>
      <c r="D8" s="55" t="s">
        <v>135</v>
      </c>
      <c r="E8" s="21"/>
      <c r="F8" s="47" t="s">
        <v>136</v>
      </c>
      <c r="G8" s="47" t="s">
        <v>133</v>
      </c>
      <c r="H8" s="47" t="s">
        <v>130</v>
      </c>
      <c r="I8" s="47" t="s">
        <v>125</v>
      </c>
      <c r="J8" s="54" t="s">
        <v>119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3.75" customHeight="1">
      <c r="A9" s="21"/>
      <c r="B9" s="21"/>
      <c r="C9" s="56"/>
      <c r="D9" s="21"/>
      <c r="E9" s="21"/>
      <c r="F9" s="21"/>
      <c r="G9" s="21"/>
      <c r="H9" s="21"/>
      <c r="I9" s="21"/>
      <c r="J9" s="57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3.75" customHeight="1">
      <c r="A10" s="21"/>
      <c r="B10" s="21"/>
      <c r="C10" s="92"/>
      <c r="D10" s="93"/>
      <c r="E10" s="21"/>
      <c r="F10" s="55" t="s">
        <v>137</v>
      </c>
      <c r="G10" s="53" t="s">
        <v>138</v>
      </c>
      <c r="H10" s="51" t="s">
        <v>139</v>
      </c>
      <c r="I10" s="46" t="s">
        <v>140</v>
      </c>
      <c r="J10" s="58" t="s">
        <v>141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6.5" customHeight="1">
      <c r="A11" s="21"/>
      <c r="B11" s="21"/>
      <c r="C11" s="94"/>
      <c r="D11" s="95"/>
      <c r="E11" s="59"/>
      <c r="F11" s="96" t="s">
        <v>142</v>
      </c>
      <c r="G11" s="97"/>
      <c r="H11" s="97"/>
      <c r="I11" s="97"/>
      <c r="J11" s="98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4.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.25" customHeight="1"/>
    <row r="222" spans="1:26" ht="14.25" customHeight="1"/>
    <row r="223" spans="1:26" ht="14.25" customHeight="1"/>
    <row r="224" spans="1:26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3:J3"/>
    <mergeCell ref="C4:C8"/>
    <mergeCell ref="C10:D11"/>
    <mergeCell ref="F11:J11"/>
  </mergeCells>
  <pageMargins left="0.51180555555555596" right="0.51180555555555596" top="0.78749999999999998" bottom="0.78749999999999998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42578125" customWidth="1"/>
    <col min="6" max="6" width="55.140625" customWidth="1"/>
    <col min="7" max="7" width="28.85546875" customWidth="1"/>
    <col min="8" max="8" width="33.7109375" customWidth="1"/>
    <col min="9" max="26" width="8.85546875" customWidth="1"/>
  </cols>
  <sheetData>
    <row r="1" spans="1:26" ht="10.5" customHeight="1"/>
    <row r="2" spans="1:26" ht="6" customHeight="1"/>
    <row r="3" spans="1:26" ht="9" customHeight="1"/>
    <row r="4" spans="1:26" ht="21.75" customHeight="1">
      <c r="B4" s="99" t="s">
        <v>8</v>
      </c>
      <c r="C4" s="100" t="s">
        <v>9</v>
      </c>
      <c r="D4" s="100" t="s">
        <v>11</v>
      </c>
      <c r="E4" s="101" t="s">
        <v>143</v>
      </c>
      <c r="F4" s="102" t="s">
        <v>144</v>
      </c>
      <c r="G4" s="102" t="s">
        <v>10</v>
      </c>
      <c r="H4" s="103" t="s">
        <v>31</v>
      </c>
    </row>
    <row r="5" spans="1:26" ht="45" customHeight="1">
      <c r="B5" s="86"/>
      <c r="C5" s="64"/>
      <c r="D5" s="64"/>
      <c r="E5" s="64"/>
      <c r="F5" s="64"/>
      <c r="G5" s="64"/>
      <c r="H5" s="67"/>
    </row>
    <row r="6" spans="1:26" ht="180">
      <c r="A6" s="10"/>
      <c r="B6" s="11">
        <v>1</v>
      </c>
      <c r="C6" s="60" t="str">
        <f>IF('Planilha de Gestão de Riscos'!C8=0,"",'Planilha de Gestão de Riscos'!C8)</f>
        <v>Realizar acolhimento e acompanhamento dos
graduandos ao longo do cursos</v>
      </c>
      <c r="D6" s="60" t="str">
        <f>IF('Planilha de Gestão de Riscos'!E8=0,"",'Planilha de Gestão de Riscos'!E8)</f>
        <v>Diminuição sistemática do rendimento acadêmico</v>
      </c>
      <c r="E6" s="61" t="str">
        <f>IF('Planilha de Gestão de Riscos'!L8=0,"",'Planilha de Gestão de Riscos'!L8)</f>
        <v>Risco Médio</v>
      </c>
      <c r="F6" s="60" t="str">
        <f>IF('Planilha de Gestão de Riscos'!T8=0,"",'Planilha de Gestão de Riscos'!T8)</f>
        <v xml:space="preserve">CONTROLES PREVENTIVOS                                                                                      1.Continuar com a política de auxílio aos discentes vulneráveis economicamente;
2.Intensificar os nivelamentos no início dos cursos;
 CONTROLES CORRETIVOS                                                   1. Monitorar os alunos com dificuldades e identificar as causas; 2.Buscar, junto à PROEG, parceria para a implantação do projeto tutoria que está em andamento UFPA, para atendimento de discentes indígenas e quilombolas ingressantes de PSE/IQ e discentes que tenham ultrapassado o tempo mínimo para a conclusão de seus respectivos cursos.
</v>
      </c>
      <c r="G6" s="60" t="str">
        <f>IF('Planilha de Gestão de Riscos'!U8=0,"",'Planilha de Gestão de Riscos'!U8)</f>
        <v>FACULDADES</v>
      </c>
      <c r="H6" s="62" t="str">
        <f>IF('Planilha de Gestão de Riscos'!V8=0,"",'Planilha de Gestão de Riscos'!V8)</f>
        <v>PREVENTIVOS
Ao final dos períodos letivos
CORRETIVOS
Contínuo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95">
      <c r="A7" s="10"/>
      <c r="B7" s="11">
        <v>2</v>
      </c>
      <c r="C7" s="60" t="str">
        <f>IF('Planilha de Gestão de Riscos'!C9=0,"",'Planilha de Gestão de Riscos'!C9)</f>
        <v xml:space="preserve">Gerir, da melhor maneira possível, o orçamento da unidade de modo que se possa atender aos pequenos reparos necessários à manutenção dos espaços físicos da unidade;
</v>
      </c>
      <c r="D7" s="60" t="str">
        <f>IF('Planilha de Gestão de Riscos'!E9=0,"",'Planilha de Gestão de Riscos'!E9)</f>
        <v>Diminuição sistemática na oferta dos serviços à comunidade.</v>
      </c>
      <c r="E7" s="61" t="str">
        <f>IF('Planilha de Gestão de Riscos'!L9=0,"",'Planilha de Gestão de Riscos'!L9)</f>
        <v>Risco Extremo</v>
      </c>
      <c r="F7" s="60" t="str">
        <f>IF('Planilha de Gestão de Riscos'!T9=0,"",'Planilha de Gestão de Riscos'!T9)</f>
        <v xml:space="preserve">Controles Preventivos
1. Continuar com a ação de otimização de uso dos espaços físicos e realocação dos setores e salas;
2. Continuar com as tratativas de prorrogação do contrato de cessão de uso do prédio junto à Prefeitura de Salinópolis.
Controles Corretivos
1. Acompanhar o desenvolvimento do pedido de doação definitiva do prédio em funcionamento do campus junto à Prefeitura da cidade;
2. Acompanhar o processo de doação de terreno e construção de prédio próprio junto à administração superior da UFPA.                                                  </v>
      </c>
      <c r="G7" s="60" t="str">
        <f>IF('Planilha de Gestão de Riscos'!U9=0,"",'Planilha de Gestão de Riscos'!U9)</f>
        <v xml:space="preserve">Coordenadoria Técnica </v>
      </c>
      <c r="H7" s="62" t="str">
        <f>IF('Planilha de Gestão de Riscos'!V9=0,"",'Planilha de Gestão de Riscos'!V9)</f>
        <v>PREVENTIVOS
Ao final dos períodos letivos.
CORRETIVOS
Contínuo.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60">
      <c r="A8" s="10"/>
      <c r="B8" s="11">
        <v>3</v>
      </c>
      <c r="C8" s="60" t="str">
        <f>IF('Planilha de Gestão de Riscos'!C10=0,"",'Planilha de Gestão de Riscos'!C10)</f>
        <v>Destinar recursos orçamentários, visando ações
estratégicas.</v>
      </c>
      <c r="D8" s="60" t="str">
        <f>IF('Planilha de Gestão de Riscos'!E10=0,"",'Planilha de Gestão de Riscos'!E10)</f>
        <v>1. Aumento da inexecução das ações planejadas;
2. Aumento do uso do recurso com iniciativas não exitosas.</v>
      </c>
      <c r="E8" s="61" t="str">
        <f>IF('Planilha de Gestão de Riscos'!L10=0,"",'Planilha de Gestão de Riscos'!L10)</f>
        <v>Risco Alto</v>
      </c>
      <c r="F8" s="60" t="str">
        <f>IF('Planilha de Gestão de Riscos'!T10=0,"",'Planilha de Gestão de Riscos'!T10)</f>
        <v xml:space="preserve">1. Observância dos prazos para execução de uso do recurso;
2. Planejamento de distribuição dos recursos;
3. Controle e acompanhamento das execuções realizadas. </v>
      </c>
      <c r="G8" s="60" t="str">
        <f>IF('Planilha de Gestão de Riscos'!U10=0,"",'Planilha de Gestão de Riscos'!U10)</f>
        <v>CPGA</v>
      </c>
      <c r="H8" s="62" t="str">
        <f>IF('Planilha de Gestão de Riscos'!V10=0,"",'Planilha de Gestão de Riscos'!V10)</f>
        <v>Anual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05">
      <c r="A9" s="10"/>
      <c r="B9" s="11">
        <v>4</v>
      </c>
      <c r="C9" s="60" t="str">
        <f>IF('Planilha de Gestão de Riscos'!C11=0,"",'Planilha de Gestão de Riscos'!C11)</f>
        <v>Promoção de eventos para dar visibilidade aos projetos de extensão</v>
      </c>
      <c r="D9" s="60" t="str">
        <f>IF('Planilha de Gestão de Riscos'!E11=0,"",'Planilha de Gestão de Riscos'!E11)</f>
        <v>Não realização de ações integradas vinculadas aos projetos vigentes no campus</v>
      </c>
      <c r="E9" s="61" t="str">
        <f>IF('Planilha de Gestão de Riscos'!L11=0,"",'Planilha de Gestão de Riscos'!L11)</f>
        <v>Risco Médio</v>
      </c>
      <c r="F9" s="60" t="str">
        <f>IF('Planilha de Gestão de Riscos'!T11=0,"",'Planilha de Gestão de Riscos'!T11)</f>
        <v>1. Realizar planejamento das ações no início dos períodos letivos;
2. Monitorar a execução das ações de planejamento.</v>
      </c>
      <c r="G9" s="60" t="str">
        <f>IF('Planilha de Gestão de Riscos'!U11=0,"",'Planilha de Gestão de Riscos'!U11)</f>
        <v>FACULDADES</v>
      </c>
      <c r="H9" s="62" t="str">
        <f>IF('Planilha de Gestão de Riscos'!V11=0,"",'Planilha de Gestão de Riscos'!V11)</f>
        <v>PREVENTIVOS
Ao final dos períodos letivos
CORRETIVOS
Continuo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58" customHeight="1">
      <c r="A10" s="10"/>
      <c r="B10" s="11">
        <v>5</v>
      </c>
      <c r="C10" s="60" t="str">
        <f>IF('Planilha de Gestão de Riscos'!C12=0,"",'Planilha de Gestão de Riscos'!C12)</f>
        <v>Expandir o quadro de servidores</v>
      </c>
      <c r="D10" s="60" t="str">
        <f>IF('Planilha de Gestão de Riscos'!E12=0,"",'Planilha de Gestão de Riscos'!E12)</f>
        <v xml:space="preserve">Déficit de servidor na unidade </v>
      </c>
      <c r="E10" s="61" t="str">
        <f>IF('Planilha de Gestão de Riscos'!L12=0,"",'Planilha de Gestão de Riscos'!L12)</f>
        <v>Risco Alto</v>
      </c>
      <c r="F10" s="60" t="str">
        <f>IF('Planilha de Gestão de Riscos'!T12=0,"",'Planilha de Gestão de Riscos'!T12)</f>
        <v xml:space="preserve">CONTROLES PREVENTIVOS                                                                                      1.Designar comissão para a relização de estudo acerca da força de trabalho mediante o crescimento do campus; 2.Analisar, junto aos setores da unidade, as necessidades de técnico administrativo frente as demandas da unidade;  3. Analisar, junto às faculdades, as necessidades de contratação de novos docentes frente às demandas.
 CONTROLES CORRETIVOS                                                   1. Monitorar as vacâncias de código de vaga para o seu preenchimento no menor tempo possível; 2. Monitorar as vacâncias para se evitar a perda de códido de vaga. 3. 
Mediante o estudo realizado, solicitar novas vagas de servidores para adequação do quadro caso o estudo demonstre essa necessidade.
</v>
      </c>
      <c r="G10" s="60" t="str">
        <f>IF('Planilha de Gestão de Riscos'!U12=0,"",'Planilha de Gestão de Riscos'!U12)</f>
        <v>DGP</v>
      </c>
      <c r="H10" s="62" t="str">
        <f>IF('Planilha de Gestão de Riscos'!V12=0,"",'Planilha de Gestão de Riscos'!V12)</f>
        <v>CONTROLES PREVENTIVOS
1.Anual.
CONTROLES CORRETIVOS
1. Imediato após a identificação da vacância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90">
      <c r="A11" s="10"/>
      <c r="B11" s="11">
        <v>6</v>
      </c>
      <c r="C11" s="60" t="str">
        <f>IF('Planilha de Gestão de Riscos'!C13=0,"",'Planilha de Gestão de Riscos'!C13)</f>
        <v xml:space="preserve">Incentivar docentes e técnicos, quando possível, que incluam em seus projetos, a previsão de orçamento, para a aquisição das referências bibliográficas que constam nos PPCs dos cursos do campus.
</v>
      </c>
      <c r="D11" s="60" t="str">
        <f>IF('Planilha de Gestão de Riscos'!E13=0,"",'Planilha de Gestão de Riscos'!E13)</f>
        <v>Impacto negativo no objetivo de elevar a qualidade dos cursos de graduação e na Avaliação do MEC.</v>
      </c>
      <c r="E11" s="61" t="str">
        <f>IF('Planilha de Gestão de Riscos'!L13=0,"",'Planilha de Gestão de Riscos'!L13)</f>
        <v>Risco Médio</v>
      </c>
      <c r="F11" s="60" t="str">
        <f>IF('Planilha de Gestão de Riscos'!T13=0,"",'Planilha de Gestão de Riscos'!T13)</f>
        <v xml:space="preserve">1. A unidade deve destinar parte do orçamento para a compra de títulos e/ou exemplares que atendem as demandas dos PPCs dos cursos da unidade
2. Incentivar coodenadores de projetos a adquirirem  títulos e/ou exemplares que atendem as demandas dos PPCs dos cursos da unidade
</v>
      </c>
      <c r="G11" s="60" t="str">
        <f>IF('Planilha de Gestão de Riscos'!U13=0,"",'Planilha de Gestão de Riscos'!U13)</f>
        <v>COORDENAÇÃO GERAL</v>
      </c>
      <c r="H11" s="62" t="str">
        <f>IF('Planilha de Gestão de Riscos'!V13=0,"",'Planilha de Gestão de Riscos'!V13)</f>
        <v>Anual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/>
    <row r="13" spans="1:26" ht="15.75" customHeight="1"/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G4:G5"/>
    <mergeCell ref="H4:H5"/>
    <mergeCell ref="B4:B5"/>
    <mergeCell ref="C4:C5"/>
    <mergeCell ref="D4:D5"/>
    <mergeCell ref="E4:E5"/>
    <mergeCell ref="F4:F5"/>
  </mergeCells>
  <conditionalFormatting sqref="E6:E11">
    <cfRule type="cellIs" dxfId="13" priority="1" operator="equal">
      <formula>"Risco Baixo"</formula>
    </cfRule>
  </conditionalFormatting>
  <conditionalFormatting sqref="E6:E11">
    <cfRule type="cellIs" dxfId="12" priority="2" operator="equal">
      <formula>"Risco Médio"</formula>
    </cfRule>
  </conditionalFormatting>
  <conditionalFormatting sqref="E6:E11">
    <cfRule type="cellIs" dxfId="11" priority="3" operator="equal">
      <formula>"Risco Alto"</formula>
    </cfRule>
  </conditionalFormatting>
  <conditionalFormatting sqref="E6:E11">
    <cfRule type="cellIs" dxfId="10" priority="4" operator="equal">
      <formula>"Risco Extremo"</formula>
    </cfRule>
  </conditionalFormatting>
  <conditionalFormatting sqref="E6:E11">
    <cfRule type="cellIs" dxfId="9" priority="5" operator="equal">
      <formula>""</formula>
    </cfRule>
  </conditionalFormatting>
  <conditionalFormatting sqref="E6:E11">
    <cfRule type="cellIs" dxfId="8" priority="6" operator="equal">
      <formula>"Risco Baixo"</formula>
    </cfRule>
  </conditionalFormatting>
  <conditionalFormatting sqref="E6:E11">
    <cfRule type="cellIs" dxfId="7" priority="7" operator="equal">
      <formula>"Risco Médio"</formula>
    </cfRule>
  </conditionalFormatting>
  <conditionalFormatting sqref="E6:E11">
    <cfRule type="cellIs" dxfId="6" priority="8" operator="equal">
      <formula>"Risco Alto"</formula>
    </cfRule>
  </conditionalFormatting>
  <conditionalFormatting sqref="E6:E11">
    <cfRule type="cellIs" dxfId="5" priority="9" operator="equal">
      <formula>"Risco Extremo"</formula>
    </cfRule>
  </conditionalFormatting>
  <conditionalFormatting sqref="E6:E11">
    <cfRule type="cellIs" dxfId="4" priority="10" operator="equal">
      <formula>""</formula>
    </cfRule>
  </conditionalFormatting>
  <conditionalFormatting sqref="E6:E11">
    <cfRule type="cellIs" dxfId="3" priority="11" operator="equal">
      <formula>"Risco Baixo"</formula>
    </cfRule>
  </conditionalFormatting>
  <conditionalFormatting sqref="E6:E11">
    <cfRule type="cellIs" dxfId="2" priority="12" operator="equal">
      <formula>"Risco Médio"</formula>
    </cfRule>
  </conditionalFormatting>
  <conditionalFormatting sqref="E6:E11">
    <cfRule type="cellIs" dxfId="1" priority="13" operator="equal">
      <formula>"Risco Alto"</formula>
    </cfRule>
  </conditionalFormatting>
  <conditionalFormatting sqref="E6:E11">
    <cfRule type="cellIs" dxfId="0" priority="14" operator="equal">
      <formula>"Risco Extremo"</formula>
    </cfRule>
  </conditionalFormatting>
  <printOptions verticalCentered="1"/>
  <pageMargins left="0.227083333333333" right="0.24583333333333299" top="0.78749999999999998" bottom="0.78749999999999998" header="0" footer="0"/>
  <pageSetup paperSize="9" scale="8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 de Gestão de Riscos</vt:lpstr>
      <vt:lpstr>Escala Probabilidade e Impacto</vt:lpstr>
      <vt:lpstr>Matriz Probabilidade Impacto</vt:lpstr>
      <vt:lpstr>Matriz Nível de Risco</vt:lpstr>
      <vt:lpstr>Matriz probabilidade X impacto</vt:lpstr>
      <vt:lpstr>Resumo da Gestão de Risco</vt:lpstr>
      <vt:lpstr>Página1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Barroso Pinheiro</dc:creator>
  <cp:lastModifiedBy>Allan</cp:lastModifiedBy>
  <dcterms:created xsi:type="dcterms:W3CDTF">2024-02-01T13:17:05Z</dcterms:created>
  <dcterms:modified xsi:type="dcterms:W3CDTF">2024-03-22T13:59:19Z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FD751C3CD4B741AB86C514F1406A6B8B_13</vt:lpwstr>
  </property>
  <property fmtid="{D5CDD505-2E9C-101B-9397-08002B2CF9AE}" pid="3" name="KSOProductBuildVer">
    <vt:lpwstr>1046-12.2.0.13431</vt:lpwstr>
  </property>
</Properties>
</file>